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ThisWorkbook"/>
  <mc:AlternateContent xmlns:mc="http://schemas.openxmlformats.org/markup-compatibility/2006">
    <mc:Choice Requires="x15">
      <x15ac:absPath xmlns:x15ac="http://schemas.microsoft.com/office/spreadsheetml/2010/11/ac" url="M:\gkkykilma\IPTJ\2017 QAQC projekti\Kehitetyt työkalut\"/>
    </mc:Choice>
  </mc:AlternateContent>
  <xr:revisionPtr revIDLastSave="0" documentId="13_ncr:1_{E5FF3B26-DCDF-48B9-B7D5-B026E0B5F251}" xr6:coauthVersionLast="47" xr6:coauthVersionMax="47" xr10:uidLastSave="{00000000-0000-0000-0000-000000000000}"/>
  <bookViews>
    <workbookView xWindow="-110" yWindow="-110" windowWidth="38620" windowHeight="21360" firstSheet="13" activeTab="38" xr2:uid="{00000000-000D-0000-FFFF-FFFF00000000}"/>
  </bookViews>
  <sheets>
    <sheet name="1980" sheetId="43" r:id="rId1"/>
    <sheet name="1981" sheetId="44" r:id="rId2"/>
    <sheet name="1982" sheetId="45" r:id="rId3"/>
    <sheet name="1983" sheetId="46" r:id="rId4"/>
    <sheet name="1984" sheetId="47" r:id="rId5"/>
    <sheet name="1985" sheetId="48" r:id="rId6"/>
    <sheet name="1986" sheetId="49" r:id="rId7"/>
    <sheet name="1987" sheetId="50" r:id="rId8"/>
    <sheet name="1988" sheetId="51" r:id="rId9"/>
    <sheet name="1989" sheetId="52" r:id="rId10"/>
    <sheet name="1990" sheetId="53" r:id="rId11"/>
    <sheet name="1991" sheetId="54" r:id="rId12"/>
    <sheet name="1992" sheetId="55" r:id="rId13"/>
    <sheet name="1993" sheetId="56" r:id="rId14"/>
    <sheet name="1994" sheetId="57" r:id="rId15"/>
    <sheet name="1995" sheetId="58" r:id="rId16"/>
    <sheet name="1996" sheetId="59" r:id="rId17"/>
    <sheet name="1997" sheetId="60" r:id="rId18"/>
    <sheet name="1998" sheetId="61" r:id="rId19"/>
    <sheet name="1999" sheetId="62" r:id="rId20"/>
    <sheet name="2000" sheetId="63" r:id="rId21"/>
    <sheet name="2001" sheetId="64" r:id="rId22"/>
    <sheet name="2002" sheetId="65" r:id="rId23"/>
    <sheet name="2003" sheetId="66" r:id="rId24"/>
    <sheet name="2004" sheetId="67" r:id="rId25"/>
    <sheet name="2005" sheetId="68" r:id="rId26"/>
    <sheet name="2006" sheetId="69" r:id="rId27"/>
    <sheet name="2007" sheetId="70" r:id="rId28"/>
    <sheet name="2008" sheetId="71" r:id="rId29"/>
    <sheet name="2009" sheetId="72" r:id="rId30"/>
    <sheet name="2010" sheetId="73" r:id="rId31"/>
    <sheet name="2011" sheetId="74" r:id="rId32"/>
    <sheet name="2012" sheetId="75" r:id="rId33"/>
    <sheet name="2013" sheetId="76" r:id="rId34"/>
    <sheet name="2014" sheetId="77" r:id="rId35"/>
    <sheet name="2015" sheetId="78" r:id="rId36"/>
    <sheet name="2016" sheetId="79" r:id="rId37"/>
    <sheet name="2017" sheetId="80" r:id="rId38"/>
    <sheet name="2018" sheetId="81" r:id="rId39"/>
    <sheet name="2019" sheetId="82" r:id="rId40"/>
    <sheet name="2020" sheetId="83" r:id="rId41"/>
    <sheet name="2021" sheetId="84" r:id="rId42"/>
  </sheets>
  <externalReferences>
    <externalReference r:id="rId43"/>
  </externalReferences>
  <definedNames>
    <definedName name="FuelActivityHeaders">[1]!FuelActivity[#Headers]</definedName>
    <definedName name="FuelActivityRows">[1]!FuelActivity[Koodi]</definedName>
    <definedName name="IPTJGetYear" localSheetId="40">'2020'!$D$7</definedName>
    <definedName name="IPTJGetYear" localSheetId="41">'2021'!$D$7</definedName>
    <definedName name="IPTJGetYear">'2019'!$D$7</definedName>
    <definedName name="IPTJYear">[1]IPTJ_PivotDB!$B$2</definedName>
    <definedName name="NFRFILE">#REF!</definedName>
    <definedName name="SheetNotExists" localSheetId="40">'2020'!$D$9</definedName>
    <definedName name="SheetNotExists" localSheetId="41">'2021'!$D$9</definedName>
    <definedName name="SheetNotExists">'2019'!$D$9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54" i="84" l="1"/>
  <c r="U152" i="84"/>
  <c r="U154" i="83"/>
  <c r="U152" i="83"/>
  <c r="U154" i="82"/>
  <c r="U152" i="82"/>
  <c r="U154" i="81"/>
  <c r="U152" i="81"/>
  <c r="U154" i="80"/>
  <c r="U152" i="80"/>
  <c r="U154" i="79"/>
  <c r="U152" i="79"/>
  <c r="U154" i="78"/>
  <c r="U152" i="78"/>
  <c r="U154" i="77"/>
  <c r="U152" i="77"/>
  <c r="U154" i="76"/>
  <c r="U152" i="76"/>
  <c r="U154" i="75"/>
  <c r="U152" i="75"/>
  <c r="U154" i="74"/>
  <c r="U152" i="74"/>
  <c r="U154" i="73"/>
  <c r="U152" i="73"/>
  <c r="U154" i="72"/>
  <c r="U152" i="72"/>
  <c r="U154" i="71"/>
  <c r="U152" i="71"/>
  <c r="U154" i="70"/>
  <c r="U152" i="70"/>
  <c r="U154" i="69"/>
  <c r="U152" i="69"/>
  <c r="U154" i="68"/>
  <c r="U152" i="68"/>
  <c r="U154" i="67"/>
  <c r="U152" i="67"/>
  <c r="U154" i="66"/>
  <c r="U152" i="66"/>
  <c r="U154" i="65"/>
  <c r="U152" i="65"/>
  <c r="U154" i="64"/>
  <c r="U152" i="64"/>
  <c r="U154" i="63"/>
  <c r="U152" i="63"/>
  <c r="U154" i="62"/>
  <c r="U152" i="62"/>
  <c r="U154" i="61"/>
  <c r="U152" i="61"/>
  <c r="U154" i="60"/>
  <c r="U152" i="60"/>
  <c r="U154" i="59"/>
  <c r="U152" i="59"/>
  <c r="U154" i="58"/>
  <c r="U152" i="58"/>
  <c r="U154" i="57"/>
  <c r="U152" i="57"/>
  <c r="U154" i="56"/>
  <c r="U152" i="56"/>
  <c r="U154" i="55"/>
  <c r="U152" i="55"/>
  <c r="U154" i="54"/>
  <c r="U152" i="54"/>
  <c r="U154" i="53"/>
  <c r="U152" i="53"/>
  <c r="AJ141" i="83" l="1"/>
  <c r="AJ141" i="82"/>
  <c r="AJ141" i="81"/>
  <c r="AJ141" i="80"/>
  <c r="AJ141" i="79"/>
  <c r="AJ141" i="78"/>
  <c r="AJ141" i="77"/>
  <c r="AJ141" i="76"/>
  <c r="AJ141" i="75"/>
  <c r="AJ141" i="74"/>
  <c r="AJ141" i="73"/>
  <c r="AJ141" i="72"/>
  <c r="AJ141" i="71"/>
  <c r="AJ141" i="70"/>
  <c r="AJ141" i="69"/>
  <c r="AJ141" i="68"/>
  <c r="AJ141" i="67"/>
  <c r="AJ141" i="66"/>
  <c r="AJ141" i="65"/>
  <c r="AJ141" i="64"/>
  <c r="AJ141" i="63"/>
  <c r="AJ141" i="62"/>
  <c r="AJ141" i="61"/>
  <c r="AJ141" i="60"/>
  <c r="AJ141" i="59"/>
  <c r="AJ141" i="58"/>
  <c r="AJ141" i="57"/>
  <c r="AJ141" i="56"/>
  <c r="AJ141" i="55"/>
  <c r="AJ141" i="54"/>
  <c r="AJ141" i="53"/>
  <c r="AJ141" i="52"/>
  <c r="AJ141" i="51"/>
  <c r="AJ141" i="50"/>
  <c r="AJ141" i="49"/>
  <c r="AJ141" i="48"/>
  <c r="AJ141" i="47"/>
  <c r="AJ141" i="46"/>
  <c r="AJ141" i="45"/>
  <c r="AJ141" i="44"/>
  <c r="AJ141" i="43"/>
  <c r="AI141" i="83"/>
  <c r="AI141" i="82"/>
  <c r="AI141" i="81"/>
  <c r="AI141" i="80"/>
  <c r="AI141" i="79"/>
  <c r="AI141" i="78"/>
  <c r="AI141" i="77"/>
  <c r="AI141" i="76"/>
  <c r="AI141" i="75"/>
  <c r="AI141" i="74"/>
  <c r="AI141" i="73"/>
  <c r="AI141" i="72"/>
  <c r="AI141" i="71"/>
  <c r="AI141" i="70"/>
  <c r="AI141" i="69"/>
  <c r="AI141" i="68"/>
  <c r="AI141" i="67"/>
  <c r="AI141" i="66"/>
  <c r="AI141" i="65"/>
  <c r="AI141" i="64"/>
  <c r="AI141" i="63"/>
  <c r="AI141" i="62"/>
  <c r="AI141" i="61"/>
  <c r="AI141" i="60"/>
  <c r="AI141" i="59"/>
  <c r="AI141" i="58"/>
  <c r="AI141" i="57"/>
  <c r="AI141" i="56"/>
  <c r="AI141" i="55"/>
  <c r="AI141" i="54"/>
  <c r="AI141" i="53"/>
  <c r="AI141" i="52"/>
  <c r="AI141" i="51"/>
  <c r="AI141" i="50"/>
  <c r="AI141" i="49"/>
  <c r="AI141" i="48"/>
  <c r="AI141" i="47"/>
  <c r="AI141" i="46"/>
  <c r="AI141" i="45"/>
  <c r="AI141" i="44"/>
  <c r="AI141" i="43"/>
  <c r="AH141" i="83"/>
  <c r="AH141" i="82"/>
  <c r="AH141" i="81"/>
  <c r="AH141" i="80"/>
  <c r="AH141" i="79"/>
  <c r="AH141" i="78"/>
  <c r="AH141" i="77"/>
  <c r="AH141" i="76"/>
  <c r="AH141" i="75"/>
  <c r="AH141" i="74"/>
  <c r="AH141" i="73"/>
  <c r="AH141" i="72"/>
  <c r="AH141" i="71"/>
  <c r="AH141" i="70"/>
  <c r="AH141" i="69"/>
  <c r="AH141" i="68"/>
  <c r="AH141" i="67"/>
  <c r="AH141" i="66"/>
  <c r="AH141" i="65"/>
  <c r="AH141" i="64"/>
  <c r="AH141" i="63"/>
  <c r="AH141" i="62"/>
  <c r="AH141" i="61"/>
  <c r="AH141" i="60"/>
  <c r="AH141" i="59"/>
  <c r="AH141" i="58"/>
  <c r="AH141" i="57"/>
  <c r="AH141" i="56"/>
  <c r="AH141" i="55"/>
  <c r="AH141" i="54"/>
  <c r="AH141" i="53"/>
  <c r="AH141" i="52"/>
  <c r="AH141" i="51"/>
  <c r="AH141" i="50"/>
  <c r="AH141" i="49"/>
  <c r="AH141" i="48"/>
  <c r="AH141" i="47"/>
  <c r="AH141" i="46"/>
  <c r="AH141" i="45"/>
  <c r="AH141" i="44"/>
  <c r="AH141" i="43"/>
  <c r="AG141" i="83"/>
  <c r="AG141" i="82"/>
  <c r="AG141" i="81"/>
  <c r="AG141" i="80"/>
  <c r="AG141" i="79"/>
  <c r="AG141" i="78"/>
  <c r="AG141" i="77"/>
  <c r="AG141" i="76"/>
  <c r="AG141" i="75"/>
  <c r="AG141" i="74"/>
  <c r="AG141" i="73"/>
  <c r="AG141" i="72"/>
  <c r="AG141" i="71"/>
  <c r="AG141" i="70"/>
  <c r="AG141" i="69"/>
  <c r="AG141" i="68"/>
  <c r="AG141" i="67"/>
  <c r="AG141" i="66"/>
  <c r="AG141" i="65"/>
  <c r="AG141" i="64"/>
  <c r="AG141" i="63"/>
  <c r="AG141" i="62"/>
  <c r="AG141" i="61"/>
  <c r="AG141" i="60"/>
  <c r="AG141" i="59"/>
  <c r="AG141" i="58"/>
  <c r="AG141" i="57"/>
  <c r="AG141" i="56"/>
  <c r="AG141" i="55"/>
  <c r="AG141" i="54"/>
  <c r="AG141" i="53"/>
  <c r="AG141" i="52"/>
  <c r="AG141" i="51"/>
  <c r="AG141" i="50"/>
  <c r="AG141" i="49"/>
  <c r="AG141" i="48"/>
  <c r="AG141" i="47"/>
  <c r="AG141" i="46"/>
  <c r="AG141" i="45"/>
  <c r="AG141" i="44"/>
  <c r="AG141" i="43"/>
  <c r="AF141" i="83"/>
  <c r="AF141" i="82"/>
  <c r="AF141" i="81"/>
  <c r="AF141" i="80"/>
  <c r="AF141" i="79"/>
  <c r="AF141" i="78"/>
  <c r="AF141" i="77"/>
  <c r="AF141" i="76"/>
  <c r="AF141" i="75"/>
  <c r="AF141" i="74"/>
  <c r="AF141" i="73"/>
  <c r="AF141" i="72"/>
  <c r="AF141" i="71"/>
  <c r="AF141" i="70"/>
  <c r="AF141" i="69"/>
  <c r="AF141" i="68"/>
  <c r="AF141" i="67"/>
  <c r="AF141" i="66"/>
  <c r="AF141" i="65"/>
  <c r="AF141" i="64"/>
  <c r="AF141" i="63"/>
  <c r="AF141" i="62"/>
  <c r="AF141" i="61"/>
  <c r="AF141" i="60"/>
  <c r="AF141" i="59"/>
  <c r="AF141" i="58"/>
  <c r="AF141" i="57"/>
  <c r="AF141" i="56"/>
  <c r="AF141" i="55"/>
  <c r="AF141" i="54"/>
  <c r="AF141" i="53"/>
  <c r="AF141" i="52"/>
  <c r="AF141" i="51"/>
  <c r="AF141" i="50"/>
  <c r="AF141" i="49"/>
  <c r="AF141" i="48"/>
  <c r="AF141" i="47"/>
  <c r="AF141" i="46"/>
  <c r="AF141" i="45"/>
  <c r="AF141" i="44"/>
  <c r="AF141" i="43"/>
  <c r="AJ141" i="84"/>
  <c r="AI141" i="84"/>
  <c r="AH141" i="84"/>
  <c r="AG141" i="84"/>
  <c r="AF141" i="84"/>
  <c r="AD141" i="84" l="1"/>
  <c r="AC141" i="84"/>
  <c r="AB141" i="84"/>
  <c r="AA141" i="84"/>
  <c r="Z141" i="84"/>
  <c r="Y141" i="84"/>
  <c r="X141" i="84"/>
  <c r="W141" i="84"/>
  <c r="V141" i="84"/>
  <c r="T141" i="84"/>
  <c r="S141" i="84"/>
  <c r="R141" i="84"/>
  <c r="Q141" i="84"/>
  <c r="P141" i="84"/>
  <c r="O141" i="84"/>
  <c r="N141" i="84"/>
  <c r="M141" i="84"/>
  <c r="L141" i="84"/>
  <c r="K141" i="84"/>
  <c r="J141" i="84"/>
  <c r="I141" i="84"/>
  <c r="H141" i="84"/>
  <c r="G141" i="84"/>
  <c r="F141" i="84"/>
  <c r="E141" i="84"/>
  <c r="A10" i="84"/>
  <c r="K152" i="84" l="1"/>
  <c r="K154" i="84"/>
  <c r="L154" i="84"/>
  <c r="L152" i="84"/>
  <c r="T154" i="84"/>
  <c r="T152" i="84"/>
  <c r="AC154" i="84"/>
  <c r="AC152" i="84"/>
  <c r="E154" i="84"/>
  <c r="E152" i="84"/>
  <c r="M154" i="84"/>
  <c r="M152" i="84"/>
  <c r="V154" i="84"/>
  <c r="V152" i="84"/>
  <c r="AD154" i="84"/>
  <c r="AD152" i="84"/>
  <c r="F154" i="84"/>
  <c r="F152" i="84"/>
  <c r="N154" i="84"/>
  <c r="N152" i="84"/>
  <c r="W152" i="84"/>
  <c r="W154" i="84"/>
  <c r="S154" i="84"/>
  <c r="S152" i="84"/>
  <c r="AB154" i="84"/>
  <c r="AB152" i="84"/>
  <c r="G152" i="84"/>
  <c r="G154" i="84"/>
  <c r="O152" i="84"/>
  <c r="O154" i="84"/>
  <c r="X152" i="84"/>
  <c r="X154" i="84"/>
  <c r="H152" i="84"/>
  <c r="H154" i="84"/>
  <c r="P152" i="84"/>
  <c r="P154" i="84"/>
  <c r="Y154" i="84"/>
  <c r="Y152" i="84"/>
  <c r="I152" i="84"/>
  <c r="I154" i="84"/>
  <c r="Q152" i="84"/>
  <c r="Q154" i="84"/>
  <c r="Z154" i="84"/>
  <c r="Z152" i="84"/>
  <c r="J154" i="84"/>
  <c r="J152" i="84"/>
  <c r="R154" i="84"/>
  <c r="R152" i="84"/>
  <c r="AA154" i="84"/>
  <c r="AA152" i="84"/>
  <c r="AD141" i="83"/>
  <c r="AC141" i="83"/>
  <c r="AB141" i="83"/>
  <c r="AA141" i="83"/>
  <c r="Z141" i="83"/>
  <c r="Y141" i="83"/>
  <c r="X141" i="83"/>
  <c r="W141" i="83"/>
  <c r="V141" i="83"/>
  <c r="T141" i="83"/>
  <c r="S141" i="83"/>
  <c r="R141" i="83"/>
  <c r="Q141" i="83"/>
  <c r="P141" i="83"/>
  <c r="O141" i="83"/>
  <c r="N141" i="83"/>
  <c r="M141" i="83"/>
  <c r="L141" i="83"/>
  <c r="K141" i="83"/>
  <c r="J141" i="83"/>
  <c r="I141" i="83"/>
  <c r="H141" i="83"/>
  <c r="G141" i="83"/>
  <c r="F141" i="83"/>
  <c r="E141" i="83"/>
  <c r="A10" i="83"/>
  <c r="E154" i="83" l="1"/>
  <c r="E152" i="83"/>
  <c r="M154" i="83"/>
  <c r="M152" i="83"/>
  <c r="V154" i="83"/>
  <c r="V152" i="83"/>
  <c r="N154" i="83"/>
  <c r="N152" i="83"/>
  <c r="W152" i="83"/>
  <c r="W154" i="83"/>
  <c r="G152" i="83"/>
  <c r="G154" i="83"/>
  <c r="O152" i="83"/>
  <c r="O154" i="83"/>
  <c r="X154" i="83"/>
  <c r="X152" i="83"/>
  <c r="H154" i="83"/>
  <c r="H152" i="83"/>
  <c r="P152" i="83"/>
  <c r="P154" i="83"/>
  <c r="Y154" i="83"/>
  <c r="Y152" i="83"/>
  <c r="I154" i="83"/>
  <c r="I152" i="83"/>
  <c r="Z154" i="83"/>
  <c r="Z152" i="83"/>
  <c r="AA152" i="83"/>
  <c r="AA154" i="83"/>
  <c r="Q154" i="83"/>
  <c r="Q152" i="83"/>
  <c r="J154" i="83"/>
  <c r="J152" i="83"/>
  <c r="R154" i="83"/>
  <c r="R152" i="83"/>
  <c r="K154" i="83"/>
  <c r="K152" i="83"/>
  <c r="S154" i="83"/>
  <c r="S152" i="83"/>
  <c r="AB154" i="83"/>
  <c r="AB152" i="83"/>
  <c r="L154" i="83"/>
  <c r="L152" i="83"/>
  <c r="T154" i="83"/>
  <c r="T152" i="83"/>
  <c r="AC154" i="83"/>
  <c r="AC152" i="83"/>
  <c r="AD154" i="83"/>
  <c r="AD152" i="83"/>
  <c r="F152" i="83"/>
  <c r="F154" i="83"/>
  <c r="E141" i="45"/>
  <c r="E152" i="45" s="1"/>
  <c r="G141" i="45"/>
  <c r="G152" i="45" s="1"/>
  <c r="H141" i="45"/>
  <c r="H154" i="45" s="1"/>
  <c r="F152" i="45"/>
  <c r="I152" i="45"/>
  <c r="J152" i="45"/>
  <c r="K152" i="45"/>
  <c r="L152" i="45"/>
  <c r="M152" i="45"/>
  <c r="N152" i="45"/>
  <c r="O152" i="45"/>
  <c r="P152" i="45"/>
  <c r="Q152" i="45"/>
  <c r="R152" i="45"/>
  <c r="S152" i="45"/>
  <c r="T152" i="45"/>
  <c r="U152" i="45"/>
  <c r="V152" i="45"/>
  <c r="W152" i="45"/>
  <c r="X152" i="45"/>
  <c r="Y152" i="45"/>
  <c r="Z152" i="45"/>
  <c r="AA152" i="45"/>
  <c r="AB152" i="45"/>
  <c r="AC152" i="45"/>
  <c r="AD152" i="45"/>
  <c r="F154" i="45"/>
  <c r="I154" i="45"/>
  <c r="J154" i="45"/>
  <c r="K154" i="45"/>
  <c r="L154" i="45"/>
  <c r="M154" i="45"/>
  <c r="N154" i="45"/>
  <c r="O154" i="45"/>
  <c r="P154" i="45"/>
  <c r="Q154" i="45"/>
  <c r="R154" i="45"/>
  <c r="S154" i="45"/>
  <c r="T154" i="45"/>
  <c r="U154" i="45"/>
  <c r="V154" i="45"/>
  <c r="W154" i="45"/>
  <c r="X154" i="45"/>
  <c r="Y154" i="45"/>
  <c r="Z154" i="45"/>
  <c r="AA154" i="45"/>
  <c r="AB154" i="45"/>
  <c r="AC154" i="45"/>
  <c r="AD154" i="45"/>
  <c r="H152" i="45" l="1"/>
  <c r="E154" i="45"/>
  <c r="G154" i="45"/>
  <c r="AD141" i="82" l="1"/>
  <c r="AC141" i="82"/>
  <c r="AB141" i="82"/>
  <c r="AA141" i="82"/>
  <c r="Z141" i="82"/>
  <c r="Y141" i="82"/>
  <c r="X141" i="82"/>
  <c r="W141" i="82"/>
  <c r="V141" i="82"/>
  <c r="T141" i="82"/>
  <c r="S141" i="82"/>
  <c r="R141" i="82"/>
  <c r="Q141" i="82"/>
  <c r="P141" i="82"/>
  <c r="O141" i="82"/>
  <c r="N141" i="82"/>
  <c r="M141" i="82"/>
  <c r="L141" i="82"/>
  <c r="K141" i="82"/>
  <c r="J141" i="82"/>
  <c r="I141" i="82"/>
  <c r="H141" i="82"/>
  <c r="G141" i="82"/>
  <c r="F141" i="82"/>
  <c r="E141" i="82"/>
  <c r="A10" i="82"/>
  <c r="T154" i="82" l="1"/>
  <c r="T152" i="82"/>
  <c r="E154" i="82"/>
  <c r="E152" i="82"/>
  <c r="V154" i="82"/>
  <c r="V152" i="82"/>
  <c r="F154" i="82"/>
  <c r="F152" i="82"/>
  <c r="N154" i="82"/>
  <c r="N152" i="82"/>
  <c r="W152" i="82"/>
  <c r="W154" i="82"/>
  <c r="G152" i="82"/>
  <c r="G154" i="82"/>
  <c r="X152" i="82"/>
  <c r="X154" i="82"/>
  <c r="P152" i="82"/>
  <c r="P154" i="82"/>
  <c r="I152" i="82"/>
  <c r="I154" i="82"/>
  <c r="Z154" i="82"/>
  <c r="Z152" i="82"/>
  <c r="S154" i="82"/>
  <c r="S152" i="82"/>
  <c r="O152" i="82"/>
  <c r="O154" i="82"/>
  <c r="H152" i="82"/>
  <c r="H154" i="82"/>
  <c r="Y152" i="82"/>
  <c r="Y154" i="82"/>
  <c r="Q152" i="82"/>
  <c r="Q154" i="82"/>
  <c r="J154" i="82"/>
  <c r="J152" i="82"/>
  <c r="R154" i="82"/>
  <c r="R152" i="82"/>
  <c r="AA154" i="82"/>
  <c r="AA152" i="82"/>
  <c r="K154" i="82"/>
  <c r="K152" i="82"/>
  <c r="AB154" i="82"/>
  <c r="AB152" i="82"/>
  <c r="L154" i="82"/>
  <c r="L152" i="82"/>
  <c r="AC154" i="82"/>
  <c r="AC152" i="82"/>
  <c r="M154" i="82"/>
  <c r="M152" i="82"/>
  <c r="AD154" i="82"/>
  <c r="AD152" i="82"/>
  <c r="AD141" i="54"/>
  <c r="AC141" i="54"/>
  <c r="AB141" i="54"/>
  <c r="AA141" i="54"/>
  <c r="Z141" i="54"/>
  <c r="Y141" i="54"/>
  <c r="X141" i="54"/>
  <c r="W141" i="54"/>
  <c r="V141" i="54"/>
  <c r="T141" i="54"/>
  <c r="S141" i="54"/>
  <c r="R141" i="54"/>
  <c r="Q141" i="54"/>
  <c r="P141" i="54"/>
  <c r="O141" i="54"/>
  <c r="N141" i="54"/>
  <c r="M141" i="54"/>
  <c r="L141" i="54"/>
  <c r="K141" i="54"/>
  <c r="J141" i="54"/>
  <c r="I141" i="54"/>
  <c r="H141" i="54"/>
  <c r="G141" i="54"/>
  <c r="F141" i="54"/>
  <c r="E141" i="54"/>
  <c r="A10" i="54"/>
  <c r="W154" i="46"/>
  <c r="O154" i="46"/>
  <c r="Y152" i="46"/>
  <c r="Q152" i="46"/>
  <c r="I152" i="46"/>
  <c r="AD154" i="46"/>
  <c r="AC154" i="46"/>
  <c r="AB154" i="46"/>
  <c r="AA154" i="46"/>
  <c r="Z154" i="46"/>
  <c r="Y154" i="46"/>
  <c r="X152" i="46"/>
  <c r="W152" i="46"/>
  <c r="V154" i="46"/>
  <c r="U154" i="46"/>
  <c r="T154" i="46"/>
  <c r="S154" i="46"/>
  <c r="R154" i="46"/>
  <c r="Q154" i="46"/>
  <c r="P152" i="46"/>
  <c r="O152" i="46"/>
  <c r="N154" i="46"/>
  <c r="M154" i="46"/>
  <c r="L154" i="46"/>
  <c r="K154" i="46"/>
  <c r="J154" i="46"/>
  <c r="I154" i="46"/>
  <c r="H141" i="46"/>
  <c r="H152" i="46" s="1"/>
  <c r="G141" i="46"/>
  <c r="G152" i="46" s="1"/>
  <c r="F154" i="46"/>
  <c r="E141" i="46"/>
  <c r="A10" i="46"/>
  <c r="M154" i="54" l="1"/>
  <c r="M152" i="54"/>
  <c r="F154" i="54"/>
  <c r="F152" i="54"/>
  <c r="G152" i="54"/>
  <c r="G154" i="54"/>
  <c r="O152" i="54"/>
  <c r="O154" i="54"/>
  <c r="X152" i="54"/>
  <c r="X154" i="54"/>
  <c r="H152" i="54"/>
  <c r="H154" i="54"/>
  <c r="P152" i="54"/>
  <c r="P154" i="54"/>
  <c r="Y154" i="54"/>
  <c r="Y152" i="54"/>
  <c r="Z154" i="54"/>
  <c r="Z152" i="54"/>
  <c r="I154" i="54"/>
  <c r="I152" i="54"/>
  <c r="J154" i="54"/>
  <c r="J152" i="54"/>
  <c r="R154" i="54"/>
  <c r="R152" i="54"/>
  <c r="AA154" i="54"/>
  <c r="AA152" i="54"/>
  <c r="Q154" i="54"/>
  <c r="Q152" i="54"/>
  <c r="K154" i="54"/>
  <c r="K152" i="54"/>
  <c r="S154" i="54"/>
  <c r="S152" i="54"/>
  <c r="AB154" i="54"/>
  <c r="AB152" i="54"/>
  <c r="L154" i="54"/>
  <c r="L152" i="54"/>
  <c r="T154" i="54"/>
  <c r="T152" i="54"/>
  <c r="AC154" i="54"/>
  <c r="AC152" i="54"/>
  <c r="AD154" i="54"/>
  <c r="AD152" i="54"/>
  <c r="V154" i="54"/>
  <c r="V152" i="54"/>
  <c r="N154" i="54"/>
  <c r="N152" i="54"/>
  <c r="W152" i="54"/>
  <c r="W154" i="54"/>
  <c r="E154" i="54"/>
  <c r="E152" i="54"/>
  <c r="E154" i="46"/>
  <c r="G154" i="46"/>
  <c r="J152" i="46"/>
  <c r="R152" i="46"/>
  <c r="Z152" i="46"/>
  <c r="H154" i="46"/>
  <c r="P154" i="46"/>
  <c r="X154" i="46"/>
  <c r="K152" i="46"/>
  <c r="S152" i="46"/>
  <c r="AA152" i="46"/>
  <c r="L152" i="46"/>
  <c r="T152" i="46"/>
  <c r="AB152" i="46"/>
  <c r="E152" i="46"/>
  <c r="M152" i="46"/>
  <c r="U152" i="46"/>
  <c r="AC152" i="46"/>
  <c r="F152" i="46"/>
  <c r="N152" i="46"/>
  <c r="V152" i="46"/>
  <c r="AD152" i="46"/>
  <c r="J141" i="44" l="1"/>
  <c r="AD141" i="81" l="1"/>
  <c r="AC141" i="81"/>
  <c r="AB141" i="81"/>
  <c r="AA141" i="81"/>
  <c r="Z141" i="81"/>
  <c r="Y141" i="81"/>
  <c r="X141" i="81"/>
  <c r="W141" i="81"/>
  <c r="V141" i="81"/>
  <c r="T141" i="81"/>
  <c r="S141" i="81"/>
  <c r="R141" i="81"/>
  <c r="Q141" i="81"/>
  <c r="P141" i="81"/>
  <c r="O141" i="81"/>
  <c r="N141" i="81"/>
  <c r="M141" i="81"/>
  <c r="L141" i="81"/>
  <c r="K141" i="81"/>
  <c r="J141" i="81"/>
  <c r="I141" i="81"/>
  <c r="H141" i="81"/>
  <c r="G141" i="81"/>
  <c r="F141" i="81"/>
  <c r="E141" i="81"/>
  <c r="AD141" i="80"/>
  <c r="AC141" i="80"/>
  <c r="AB141" i="80"/>
  <c r="AA141" i="80"/>
  <c r="Z141" i="80"/>
  <c r="Y141" i="80"/>
  <c r="X141" i="80"/>
  <c r="W141" i="80"/>
  <c r="V141" i="80"/>
  <c r="T141" i="80"/>
  <c r="S141" i="80"/>
  <c r="R141" i="80"/>
  <c r="Q141" i="80"/>
  <c r="P141" i="80"/>
  <c r="O141" i="80"/>
  <c r="N141" i="80"/>
  <c r="M141" i="80"/>
  <c r="L141" i="80"/>
  <c r="K141" i="80"/>
  <c r="J141" i="80"/>
  <c r="I141" i="80"/>
  <c r="H141" i="80"/>
  <c r="G141" i="80"/>
  <c r="F141" i="80"/>
  <c r="E141" i="80"/>
  <c r="AD141" i="79"/>
  <c r="AC141" i="79"/>
  <c r="AB141" i="79"/>
  <c r="AA141" i="79"/>
  <c r="Z141" i="79"/>
  <c r="Y141" i="79"/>
  <c r="X141" i="79"/>
  <c r="W141" i="79"/>
  <c r="V141" i="79"/>
  <c r="T141" i="79"/>
  <c r="S141" i="79"/>
  <c r="R141" i="79"/>
  <c r="Q141" i="79"/>
  <c r="P141" i="79"/>
  <c r="O141" i="79"/>
  <c r="N141" i="79"/>
  <c r="M141" i="79"/>
  <c r="L141" i="79"/>
  <c r="K141" i="79"/>
  <c r="J141" i="79"/>
  <c r="I141" i="79"/>
  <c r="H141" i="79"/>
  <c r="G141" i="79"/>
  <c r="F141" i="79"/>
  <c r="E141" i="79"/>
  <c r="AD141" i="78"/>
  <c r="AC141" i="78"/>
  <c r="AB141" i="78"/>
  <c r="AA141" i="78"/>
  <c r="Z141" i="78"/>
  <c r="Y141" i="78"/>
  <c r="X141" i="78"/>
  <c r="W141" i="78"/>
  <c r="V141" i="78"/>
  <c r="T141" i="78"/>
  <c r="S141" i="78"/>
  <c r="R141" i="78"/>
  <c r="Q141" i="78"/>
  <c r="P141" i="78"/>
  <c r="O141" i="78"/>
  <c r="N141" i="78"/>
  <c r="M141" i="78"/>
  <c r="L141" i="78"/>
  <c r="K141" i="78"/>
  <c r="J141" i="78"/>
  <c r="I141" i="78"/>
  <c r="H141" i="78"/>
  <c r="G141" i="78"/>
  <c r="F141" i="78"/>
  <c r="E141" i="78"/>
  <c r="AD141" i="77"/>
  <c r="AC141" i="77"/>
  <c r="AB141" i="77"/>
  <c r="AA141" i="77"/>
  <c r="Z141" i="77"/>
  <c r="Y141" i="77"/>
  <c r="X141" i="77"/>
  <c r="W141" i="77"/>
  <c r="V141" i="77"/>
  <c r="T141" i="77"/>
  <c r="S141" i="77"/>
  <c r="R141" i="77"/>
  <c r="Q141" i="77"/>
  <c r="P141" i="77"/>
  <c r="O141" i="77"/>
  <c r="N141" i="77"/>
  <c r="M141" i="77"/>
  <c r="L141" i="77"/>
  <c r="K141" i="77"/>
  <c r="J141" i="77"/>
  <c r="I141" i="77"/>
  <c r="H141" i="77"/>
  <c r="G141" i="77"/>
  <c r="F141" i="77"/>
  <c r="E141" i="77"/>
  <c r="AD141" i="76"/>
  <c r="AC141" i="76"/>
  <c r="AB141" i="76"/>
  <c r="AA141" i="76"/>
  <c r="Z141" i="76"/>
  <c r="Y141" i="76"/>
  <c r="X141" i="76"/>
  <c r="W141" i="76"/>
  <c r="V141" i="76"/>
  <c r="T141" i="76"/>
  <c r="S141" i="76"/>
  <c r="R141" i="76"/>
  <c r="Q141" i="76"/>
  <c r="P141" i="76"/>
  <c r="O141" i="76"/>
  <c r="N141" i="76"/>
  <c r="M141" i="76"/>
  <c r="L141" i="76"/>
  <c r="K141" i="76"/>
  <c r="J141" i="76"/>
  <c r="I141" i="76"/>
  <c r="H141" i="76"/>
  <c r="G141" i="76"/>
  <c r="F141" i="76"/>
  <c r="E141" i="76"/>
  <c r="AD141" i="75"/>
  <c r="AC141" i="75"/>
  <c r="AB141" i="75"/>
  <c r="AA141" i="75"/>
  <c r="Z141" i="75"/>
  <c r="Y141" i="75"/>
  <c r="X141" i="75"/>
  <c r="W141" i="75"/>
  <c r="V141" i="75"/>
  <c r="T141" i="75"/>
  <c r="S141" i="75"/>
  <c r="R141" i="75"/>
  <c r="Q141" i="75"/>
  <c r="P141" i="75"/>
  <c r="O141" i="75"/>
  <c r="N141" i="75"/>
  <c r="M141" i="75"/>
  <c r="L141" i="75"/>
  <c r="K141" i="75"/>
  <c r="J141" i="75"/>
  <c r="I141" i="75"/>
  <c r="H141" i="75"/>
  <c r="G141" i="75"/>
  <c r="F141" i="75"/>
  <c r="E141" i="75"/>
  <c r="AD141" i="74"/>
  <c r="AC141" i="74"/>
  <c r="AB141" i="74"/>
  <c r="AA141" i="74"/>
  <c r="Z141" i="74"/>
  <c r="Y141" i="74"/>
  <c r="X141" i="74"/>
  <c r="W141" i="74"/>
  <c r="V141" i="74"/>
  <c r="T141" i="74"/>
  <c r="S141" i="74"/>
  <c r="R141" i="74"/>
  <c r="Q141" i="74"/>
  <c r="P141" i="74"/>
  <c r="O141" i="74"/>
  <c r="N141" i="74"/>
  <c r="M141" i="74"/>
  <c r="L141" i="74"/>
  <c r="K141" i="74"/>
  <c r="J141" i="74"/>
  <c r="I141" i="74"/>
  <c r="H141" i="74"/>
  <c r="G141" i="74"/>
  <c r="F141" i="74"/>
  <c r="E141" i="74"/>
  <c r="AD141" i="73"/>
  <c r="AC141" i="73"/>
  <c r="AB141" i="73"/>
  <c r="AA141" i="73"/>
  <c r="Z141" i="73"/>
  <c r="Y141" i="73"/>
  <c r="X141" i="73"/>
  <c r="W141" i="73"/>
  <c r="V141" i="73"/>
  <c r="T141" i="73"/>
  <c r="S141" i="73"/>
  <c r="R141" i="73"/>
  <c r="Q141" i="73"/>
  <c r="P141" i="73"/>
  <c r="O141" i="73"/>
  <c r="N141" i="73"/>
  <c r="M141" i="73"/>
  <c r="L141" i="73"/>
  <c r="K141" i="73"/>
  <c r="J141" i="73"/>
  <c r="I141" i="73"/>
  <c r="H141" i="73"/>
  <c r="G141" i="73"/>
  <c r="F141" i="73"/>
  <c r="E141" i="73"/>
  <c r="AD141" i="72"/>
  <c r="AC141" i="72"/>
  <c r="AB141" i="72"/>
  <c r="AA141" i="72"/>
  <c r="Z141" i="72"/>
  <c r="Y141" i="72"/>
  <c r="X141" i="72"/>
  <c r="W141" i="72"/>
  <c r="V141" i="72"/>
  <c r="T141" i="72"/>
  <c r="S141" i="72"/>
  <c r="R141" i="72"/>
  <c r="Q141" i="72"/>
  <c r="P141" i="72"/>
  <c r="O141" i="72"/>
  <c r="N141" i="72"/>
  <c r="M141" i="72"/>
  <c r="L141" i="72"/>
  <c r="K141" i="72"/>
  <c r="J141" i="72"/>
  <c r="I141" i="72"/>
  <c r="H141" i="72"/>
  <c r="G141" i="72"/>
  <c r="F141" i="72"/>
  <c r="E141" i="72"/>
  <c r="AD141" i="71"/>
  <c r="AC141" i="71"/>
  <c r="AB141" i="71"/>
  <c r="AA141" i="71"/>
  <c r="Z141" i="71"/>
  <c r="Y141" i="71"/>
  <c r="X141" i="71"/>
  <c r="W141" i="71"/>
  <c r="V141" i="71"/>
  <c r="T141" i="71"/>
  <c r="S141" i="71"/>
  <c r="R141" i="71"/>
  <c r="Q141" i="71"/>
  <c r="P141" i="71"/>
  <c r="O141" i="71"/>
  <c r="N141" i="71"/>
  <c r="M141" i="71"/>
  <c r="L141" i="71"/>
  <c r="K141" i="71"/>
  <c r="J141" i="71"/>
  <c r="I141" i="71"/>
  <c r="H141" i="71"/>
  <c r="G141" i="71"/>
  <c r="F141" i="71"/>
  <c r="E141" i="71"/>
  <c r="AD141" i="70"/>
  <c r="AC141" i="70"/>
  <c r="AB141" i="70"/>
  <c r="AA141" i="70"/>
  <c r="Z141" i="70"/>
  <c r="Y141" i="70"/>
  <c r="X141" i="70"/>
  <c r="W141" i="70"/>
  <c r="V141" i="70"/>
  <c r="T141" i="70"/>
  <c r="S141" i="70"/>
  <c r="R141" i="70"/>
  <c r="Q141" i="70"/>
  <c r="P141" i="70"/>
  <c r="O141" i="70"/>
  <c r="N141" i="70"/>
  <c r="M141" i="70"/>
  <c r="L141" i="70"/>
  <c r="K141" i="70"/>
  <c r="J141" i="70"/>
  <c r="I141" i="70"/>
  <c r="H141" i="70"/>
  <c r="G141" i="70"/>
  <c r="F141" i="70"/>
  <c r="E141" i="70"/>
  <c r="AD141" i="69"/>
  <c r="AC141" i="69"/>
  <c r="AB141" i="69"/>
  <c r="AA141" i="69"/>
  <c r="Z141" i="69"/>
  <c r="Y141" i="69"/>
  <c r="X141" i="69"/>
  <c r="W141" i="69"/>
  <c r="V141" i="69"/>
  <c r="T141" i="69"/>
  <c r="S141" i="69"/>
  <c r="R141" i="69"/>
  <c r="Q141" i="69"/>
  <c r="P141" i="69"/>
  <c r="O141" i="69"/>
  <c r="N141" i="69"/>
  <c r="M141" i="69"/>
  <c r="L141" i="69"/>
  <c r="K141" i="69"/>
  <c r="J141" i="69"/>
  <c r="I141" i="69"/>
  <c r="H141" i="69"/>
  <c r="G141" i="69"/>
  <c r="F141" i="69"/>
  <c r="E141" i="69"/>
  <c r="AD141" i="68"/>
  <c r="AC141" i="68"/>
  <c r="AB141" i="68"/>
  <c r="AA141" i="68"/>
  <c r="Z141" i="68"/>
  <c r="Y141" i="68"/>
  <c r="X141" i="68"/>
  <c r="W141" i="68"/>
  <c r="V141" i="68"/>
  <c r="T141" i="68"/>
  <c r="S141" i="68"/>
  <c r="R141" i="68"/>
  <c r="Q141" i="68"/>
  <c r="P141" i="68"/>
  <c r="O141" i="68"/>
  <c r="N141" i="68"/>
  <c r="M141" i="68"/>
  <c r="L141" i="68"/>
  <c r="K141" i="68"/>
  <c r="J141" i="68"/>
  <c r="I141" i="68"/>
  <c r="H141" i="68"/>
  <c r="G141" i="68"/>
  <c r="F141" i="68"/>
  <c r="E141" i="68"/>
  <c r="AD141" i="67"/>
  <c r="AC141" i="67"/>
  <c r="AB141" i="67"/>
  <c r="AA141" i="67"/>
  <c r="Z141" i="67"/>
  <c r="Y141" i="67"/>
  <c r="X141" i="67"/>
  <c r="W141" i="67"/>
  <c r="V141" i="67"/>
  <c r="T141" i="67"/>
  <c r="S141" i="67"/>
  <c r="R141" i="67"/>
  <c r="Q141" i="67"/>
  <c r="P141" i="67"/>
  <c r="O141" i="67"/>
  <c r="N141" i="67"/>
  <c r="M141" i="67"/>
  <c r="L141" i="67"/>
  <c r="K141" i="67"/>
  <c r="J141" i="67"/>
  <c r="I141" i="67"/>
  <c r="H141" i="67"/>
  <c r="G141" i="67"/>
  <c r="F141" i="67"/>
  <c r="E141" i="67"/>
  <c r="AD141" i="66"/>
  <c r="AC141" i="66"/>
  <c r="AB141" i="66"/>
  <c r="AA141" i="66"/>
  <c r="Z141" i="66"/>
  <c r="Y141" i="66"/>
  <c r="X141" i="66"/>
  <c r="W141" i="66"/>
  <c r="V141" i="66"/>
  <c r="T141" i="66"/>
  <c r="S141" i="66"/>
  <c r="R141" i="66"/>
  <c r="Q141" i="66"/>
  <c r="P141" i="66"/>
  <c r="O141" i="66"/>
  <c r="N141" i="66"/>
  <c r="M141" i="66"/>
  <c r="L141" i="66"/>
  <c r="K141" i="66"/>
  <c r="J141" i="66"/>
  <c r="I141" i="66"/>
  <c r="H141" i="66"/>
  <c r="G141" i="66"/>
  <c r="F141" i="66"/>
  <c r="E141" i="66"/>
  <c r="AD141" i="65"/>
  <c r="AC141" i="65"/>
  <c r="AB141" i="65"/>
  <c r="AA141" i="65"/>
  <c r="Z141" i="65"/>
  <c r="Y141" i="65"/>
  <c r="X141" i="65"/>
  <c r="W141" i="65"/>
  <c r="V141" i="65"/>
  <c r="T141" i="65"/>
  <c r="S141" i="65"/>
  <c r="R141" i="65"/>
  <c r="Q141" i="65"/>
  <c r="P141" i="65"/>
  <c r="O141" i="65"/>
  <c r="N141" i="65"/>
  <c r="M141" i="65"/>
  <c r="L141" i="65"/>
  <c r="K141" i="65"/>
  <c r="J141" i="65"/>
  <c r="I141" i="65"/>
  <c r="H141" i="65"/>
  <c r="G141" i="65"/>
  <c r="F141" i="65"/>
  <c r="E141" i="65"/>
  <c r="AD141" i="64"/>
  <c r="AC141" i="64"/>
  <c r="AB141" i="64"/>
  <c r="AA141" i="64"/>
  <c r="Z141" i="64"/>
  <c r="Y141" i="64"/>
  <c r="X141" i="64"/>
  <c r="W141" i="64"/>
  <c r="V141" i="64"/>
  <c r="T141" i="64"/>
  <c r="S141" i="64"/>
  <c r="R141" i="64"/>
  <c r="Q141" i="64"/>
  <c r="P141" i="64"/>
  <c r="O141" i="64"/>
  <c r="N141" i="64"/>
  <c r="M141" i="64"/>
  <c r="L141" i="64"/>
  <c r="K141" i="64"/>
  <c r="J141" i="64"/>
  <c r="I141" i="64"/>
  <c r="H141" i="64"/>
  <c r="G141" i="64"/>
  <c r="F141" i="64"/>
  <c r="E141" i="64"/>
  <c r="AD141" i="63"/>
  <c r="AC141" i="63"/>
  <c r="AB141" i="63"/>
  <c r="AA141" i="63"/>
  <c r="Z141" i="63"/>
  <c r="Y141" i="63"/>
  <c r="X141" i="63"/>
  <c r="W141" i="63"/>
  <c r="V141" i="63"/>
  <c r="T141" i="63"/>
  <c r="S141" i="63"/>
  <c r="R141" i="63"/>
  <c r="Q141" i="63"/>
  <c r="P141" i="63"/>
  <c r="O141" i="63"/>
  <c r="N141" i="63"/>
  <c r="M141" i="63"/>
  <c r="L141" i="63"/>
  <c r="K141" i="63"/>
  <c r="J141" i="63"/>
  <c r="I141" i="63"/>
  <c r="H141" i="63"/>
  <c r="G141" i="63"/>
  <c r="F141" i="63"/>
  <c r="E141" i="63"/>
  <c r="AD141" i="62"/>
  <c r="AC141" i="62"/>
  <c r="AB141" i="62"/>
  <c r="AA141" i="62"/>
  <c r="Z141" i="62"/>
  <c r="Y141" i="62"/>
  <c r="X141" i="62"/>
  <c r="W141" i="62"/>
  <c r="V141" i="62"/>
  <c r="T141" i="62"/>
  <c r="S141" i="62"/>
  <c r="R141" i="62"/>
  <c r="Q141" i="62"/>
  <c r="P141" i="62"/>
  <c r="O141" i="62"/>
  <c r="N141" i="62"/>
  <c r="M141" i="62"/>
  <c r="L141" i="62"/>
  <c r="K141" i="62"/>
  <c r="J141" i="62"/>
  <c r="I141" i="62"/>
  <c r="H141" i="62"/>
  <c r="G141" i="62"/>
  <c r="F141" i="62"/>
  <c r="E141" i="62"/>
  <c r="AD141" i="61"/>
  <c r="AC141" i="61"/>
  <c r="AB141" i="61"/>
  <c r="AA141" i="61"/>
  <c r="Z141" i="61"/>
  <c r="Y141" i="61"/>
  <c r="X141" i="61"/>
  <c r="W141" i="61"/>
  <c r="V141" i="61"/>
  <c r="T141" i="61"/>
  <c r="S141" i="61"/>
  <c r="R141" i="61"/>
  <c r="Q141" i="61"/>
  <c r="P141" i="61"/>
  <c r="O141" i="61"/>
  <c r="N141" i="61"/>
  <c r="M141" i="61"/>
  <c r="L141" i="61"/>
  <c r="K141" i="61"/>
  <c r="J141" i="61"/>
  <c r="I141" i="61"/>
  <c r="H141" i="61"/>
  <c r="G141" i="61"/>
  <c r="F141" i="61"/>
  <c r="E141" i="61"/>
  <c r="AD141" i="60"/>
  <c r="AC141" i="60"/>
  <c r="AB141" i="60"/>
  <c r="AA141" i="60"/>
  <c r="Z141" i="60"/>
  <c r="Y141" i="60"/>
  <c r="X141" i="60"/>
  <c r="W141" i="60"/>
  <c r="V141" i="60"/>
  <c r="T141" i="60"/>
  <c r="S141" i="60"/>
  <c r="R141" i="60"/>
  <c r="Q141" i="60"/>
  <c r="P141" i="60"/>
  <c r="O141" i="60"/>
  <c r="N141" i="60"/>
  <c r="M141" i="60"/>
  <c r="L141" i="60"/>
  <c r="K141" i="60"/>
  <c r="J141" i="60"/>
  <c r="I141" i="60"/>
  <c r="H141" i="60"/>
  <c r="G141" i="60"/>
  <c r="F141" i="60"/>
  <c r="E141" i="60"/>
  <c r="AD141" i="59"/>
  <c r="AC141" i="59"/>
  <c r="AB141" i="59"/>
  <c r="AA141" i="59"/>
  <c r="Z141" i="59"/>
  <c r="Y141" i="59"/>
  <c r="X141" i="59"/>
  <c r="W141" i="59"/>
  <c r="V141" i="59"/>
  <c r="T141" i="59"/>
  <c r="S141" i="59"/>
  <c r="R141" i="59"/>
  <c r="Q141" i="59"/>
  <c r="P141" i="59"/>
  <c r="O141" i="59"/>
  <c r="N141" i="59"/>
  <c r="M141" i="59"/>
  <c r="L141" i="59"/>
  <c r="K141" i="59"/>
  <c r="J141" i="59"/>
  <c r="I141" i="59"/>
  <c r="H141" i="59"/>
  <c r="G141" i="59"/>
  <c r="F141" i="59"/>
  <c r="E141" i="59"/>
  <c r="AD141" i="58"/>
  <c r="AC141" i="58"/>
  <c r="AB141" i="58"/>
  <c r="AA141" i="58"/>
  <c r="Z141" i="58"/>
  <c r="Y141" i="58"/>
  <c r="X141" i="58"/>
  <c r="W141" i="58"/>
  <c r="V141" i="58"/>
  <c r="T141" i="58"/>
  <c r="S141" i="58"/>
  <c r="R141" i="58"/>
  <c r="Q141" i="58"/>
  <c r="P141" i="58"/>
  <c r="O141" i="58"/>
  <c r="N141" i="58"/>
  <c r="M141" i="58"/>
  <c r="L141" i="58"/>
  <c r="K141" i="58"/>
  <c r="J141" i="58"/>
  <c r="I141" i="58"/>
  <c r="H141" i="58"/>
  <c r="G141" i="58"/>
  <c r="F141" i="58"/>
  <c r="E141" i="58"/>
  <c r="AD141" i="57"/>
  <c r="AC141" i="57"/>
  <c r="AB141" i="57"/>
  <c r="AA141" i="57"/>
  <c r="Z141" i="57"/>
  <c r="Y141" i="57"/>
  <c r="X141" i="57"/>
  <c r="W141" i="57"/>
  <c r="V141" i="57"/>
  <c r="T141" i="57"/>
  <c r="S141" i="57"/>
  <c r="R141" i="57"/>
  <c r="Q141" i="57"/>
  <c r="P141" i="57"/>
  <c r="O141" i="57"/>
  <c r="N141" i="57"/>
  <c r="M141" i="57"/>
  <c r="L141" i="57"/>
  <c r="K141" i="57"/>
  <c r="J141" i="57"/>
  <c r="I141" i="57"/>
  <c r="H141" i="57"/>
  <c r="G141" i="57"/>
  <c r="F141" i="57"/>
  <c r="E141" i="57"/>
  <c r="AD141" i="56"/>
  <c r="AC141" i="56"/>
  <c r="AB141" i="56"/>
  <c r="AA141" i="56"/>
  <c r="Z141" i="56"/>
  <c r="Y141" i="56"/>
  <c r="X141" i="56"/>
  <c r="W141" i="56"/>
  <c r="V141" i="56"/>
  <c r="T141" i="56"/>
  <c r="S141" i="56"/>
  <c r="R141" i="56"/>
  <c r="Q141" i="56"/>
  <c r="P141" i="56"/>
  <c r="O141" i="56"/>
  <c r="N141" i="56"/>
  <c r="M141" i="56"/>
  <c r="L141" i="56"/>
  <c r="K141" i="56"/>
  <c r="J141" i="56"/>
  <c r="I141" i="56"/>
  <c r="H141" i="56"/>
  <c r="G141" i="56"/>
  <c r="F141" i="56"/>
  <c r="E141" i="56"/>
  <c r="AD141" i="55"/>
  <c r="AC141" i="55"/>
  <c r="AB141" i="55"/>
  <c r="AA141" i="55"/>
  <c r="Z141" i="55"/>
  <c r="Y141" i="55"/>
  <c r="X141" i="55"/>
  <c r="W141" i="55"/>
  <c r="V141" i="55"/>
  <c r="T141" i="55"/>
  <c r="S141" i="55"/>
  <c r="R141" i="55"/>
  <c r="Q141" i="55"/>
  <c r="P141" i="55"/>
  <c r="O141" i="55"/>
  <c r="N141" i="55"/>
  <c r="M141" i="55"/>
  <c r="L141" i="55"/>
  <c r="K141" i="55"/>
  <c r="J141" i="55"/>
  <c r="I141" i="55"/>
  <c r="H141" i="55"/>
  <c r="G141" i="55"/>
  <c r="F141" i="55"/>
  <c r="E141" i="55"/>
  <c r="AD141" i="53"/>
  <c r="AC141" i="53"/>
  <c r="AB141" i="53"/>
  <c r="AA141" i="53"/>
  <c r="Z141" i="53"/>
  <c r="Y141" i="53"/>
  <c r="X141" i="53"/>
  <c r="W141" i="53"/>
  <c r="V141" i="53"/>
  <c r="T141" i="53"/>
  <c r="S141" i="53"/>
  <c r="R141" i="53"/>
  <c r="Q141" i="53"/>
  <c r="P141" i="53"/>
  <c r="O141" i="53"/>
  <c r="N141" i="53"/>
  <c r="M141" i="53"/>
  <c r="L141" i="53"/>
  <c r="K141" i="53"/>
  <c r="J141" i="53"/>
  <c r="I141" i="53"/>
  <c r="H141" i="53"/>
  <c r="G141" i="53"/>
  <c r="F141" i="53"/>
  <c r="E141" i="53"/>
  <c r="H141" i="52"/>
  <c r="G141" i="52"/>
  <c r="F141" i="52"/>
  <c r="F152" i="52" s="1"/>
  <c r="E141" i="52"/>
  <c r="H141" i="51"/>
  <c r="G141" i="51"/>
  <c r="F141" i="51"/>
  <c r="F152" i="51" s="1"/>
  <c r="E141" i="51"/>
  <c r="H141" i="50"/>
  <c r="G141" i="50"/>
  <c r="F141" i="50"/>
  <c r="F152" i="50" s="1"/>
  <c r="E141" i="50"/>
  <c r="H141" i="49"/>
  <c r="G141" i="49"/>
  <c r="F152" i="49"/>
  <c r="E141" i="49"/>
  <c r="H141" i="48"/>
  <c r="G141" i="48"/>
  <c r="F152" i="48"/>
  <c r="E141" i="48"/>
  <c r="H141" i="47"/>
  <c r="G141" i="47"/>
  <c r="F152" i="47"/>
  <c r="E141" i="47"/>
  <c r="H141" i="44"/>
  <c r="G141" i="44"/>
  <c r="F152" i="44"/>
  <c r="E141" i="44"/>
  <c r="H141" i="43"/>
  <c r="G141" i="43"/>
  <c r="F152" i="43"/>
  <c r="E141" i="43"/>
  <c r="E154" i="81" l="1"/>
  <c r="E152" i="81"/>
  <c r="V154" i="81"/>
  <c r="V152" i="81"/>
  <c r="F154" i="81"/>
  <c r="F152" i="81"/>
  <c r="N154" i="81"/>
  <c r="N152" i="81"/>
  <c r="W152" i="81"/>
  <c r="W154" i="81"/>
  <c r="G152" i="81"/>
  <c r="G154" i="81"/>
  <c r="O152" i="81"/>
  <c r="O154" i="81"/>
  <c r="X152" i="81"/>
  <c r="X154" i="81"/>
  <c r="H152" i="81"/>
  <c r="H154" i="81"/>
  <c r="P152" i="81"/>
  <c r="P154" i="81"/>
  <c r="Y152" i="81"/>
  <c r="Y154" i="81"/>
  <c r="I154" i="81"/>
  <c r="I152" i="81"/>
  <c r="Z154" i="81"/>
  <c r="Z152" i="81"/>
  <c r="Q152" i="81"/>
  <c r="Q154" i="81"/>
  <c r="J154" i="81"/>
  <c r="J152" i="81"/>
  <c r="R154" i="81"/>
  <c r="R152" i="81"/>
  <c r="AA154" i="81"/>
  <c r="AA152" i="81"/>
  <c r="K154" i="81"/>
  <c r="K152" i="81"/>
  <c r="S154" i="81"/>
  <c r="S152" i="81"/>
  <c r="AB154" i="81"/>
  <c r="AB152" i="81"/>
  <c r="L154" i="81"/>
  <c r="L152" i="81"/>
  <c r="T154" i="81"/>
  <c r="T152" i="81"/>
  <c r="AC154" i="81"/>
  <c r="AC152" i="81"/>
  <c r="M154" i="81"/>
  <c r="M152" i="81"/>
  <c r="AD154" i="81"/>
  <c r="AD152" i="81"/>
  <c r="X152" i="80"/>
  <c r="X154" i="80"/>
  <c r="O152" i="80"/>
  <c r="O154" i="80"/>
  <c r="H152" i="80"/>
  <c r="H154" i="80"/>
  <c r="P152" i="80"/>
  <c r="P154" i="80"/>
  <c r="Y152" i="80"/>
  <c r="Y154" i="80"/>
  <c r="G152" i="80"/>
  <c r="G154" i="80"/>
  <c r="I152" i="80"/>
  <c r="I154" i="80"/>
  <c r="Q154" i="80"/>
  <c r="Q152" i="80"/>
  <c r="Z154" i="80"/>
  <c r="Z152" i="80"/>
  <c r="J154" i="80"/>
  <c r="J152" i="80"/>
  <c r="R154" i="80"/>
  <c r="R152" i="80"/>
  <c r="AA154" i="80"/>
  <c r="AA152" i="80"/>
  <c r="K154" i="80"/>
  <c r="K152" i="80"/>
  <c r="S154" i="80"/>
  <c r="S152" i="80"/>
  <c r="AB154" i="80"/>
  <c r="AB152" i="80"/>
  <c r="L154" i="80"/>
  <c r="L152" i="80"/>
  <c r="T154" i="80"/>
  <c r="T152" i="80"/>
  <c r="AC154" i="80"/>
  <c r="AC152" i="80"/>
  <c r="E154" i="80"/>
  <c r="E152" i="80"/>
  <c r="M154" i="80"/>
  <c r="M152" i="80"/>
  <c r="V154" i="80"/>
  <c r="V152" i="80"/>
  <c r="AD154" i="80"/>
  <c r="AD152" i="80"/>
  <c r="F154" i="80"/>
  <c r="F152" i="80"/>
  <c r="N154" i="80"/>
  <c r="N152" i="80"/>
  <c r="W152" i="80"/>
  <c r="W154" i="80"/>
  <c r="F154" i="79"/>
  <c r="F152" i="79"/>
  <c r="N154" i="79"/>
  <c r="N152" i="79"/>
  <c r="G152" i="79"/>
  <c r="G154" i="79"/>
  <c r="O152" i="79"/>
  <c r="O154" i="79"/>
  <c r="H152" i="79"/>
  <c r="H154" i="79"/>
  <c r="P152" i="79"/>
  <c r="P154" i="79"/>
  <c r="Y152" i="79"/>
  <c r="Y154" i="79"/>
  <c r="I154" i="79"/>
  <c r="I152" i="79"/>
  <c r="Q152" i="79"/>
  <c r="Q154" i="79"/>
  <c r="Z154" i="79"/>
  <c r="Z152" i="79"/>
  <c r="AA154" i="79"/>
  <c r="AA152" i="79"/>
  <c r="AB154" i="79"/>
  <c r="AB152" i="79"/>
  <c r="J154" i="79"/>
  <c r="J152" i="79"/>
  <c r="R154" i="79"/>
  <c r="R152" i="79"/>
  <c r="K154" i="79"/>
  <c r="K152" i="79"/>
  <c r="S154" i="79"/>
  <c r="S152" i="79"/>
  <c r="L154" i="79"/>
  <c r="L152" i="79"/>
  <c r="T154" i="79"/>
  <c r="T152" i="79"/>
  <c r="AC154" i="79"/>
  <c r="AC152" i="79"/>
  <c r="E154" i="79"/>
  <c r="E152" i="79"/>
  <c r="M154" i="79"/>
  <c r="M152" i="79"/>
  <c r="V154" i="79"/>
  <c r="V152" i="79"/>
  <c r="AD154" i="79"/>
  <c r="AD152" i="79"/>
  <c r="W152" i="79"/>
  <c r="W154" i="79"/>
  <c r="X152" i="79"/>
  <c r="X154" i="79"/>
  <c r="H154" i="78"/>
  <c r="H152" i="78"/>
  <c r="P152" i="78"/>
  <c r="P154" i="78"/>
  <c r="I154" i="78"/>
  <c r="I152" i="78"/>
  <c r="Q154" i="78"/>
  <c r="Q152" i="78"/>
  <c r="Z154" i="78"/>
  <c r="Z152" i="78"/>
  <c r="J154" i="78"/>
  <c r="J152" i="78"/>
  <c r="R154" i="78"/>
  <c r="R152" i="78"/>
  <c r="AA154" i="78"/>
  <c r="AA152" i="78"/>
  <c r="K154" i="78"/>
  <c r="K152" i="78"/>
  <c r="S154" i="78"/>
  <c r="S152" i="78"/>
  <c r="AB154" i="78"/>
  <c r="AB152" i="78"/>
  <c r="T154" i="78"/>
  <c r="T152" i="78"/>
  <c r="L154" i="78"/>
  <c r="L152" i="78"/>
  <c r="AC154" i="78"/>
  <c r="AC152" i="78"/>
  <c r="E154" i="78"/>
  <c r="E152" i="78"/>
  <c r="M154" i="78"/>
  <c r="M152" i="78"/>
  <c r="V154" i="78"/>
  <c r="V152" i="78"/>
  <c r="AD154" i="78"/>
  <c r="AD152" i="78"/>
  <c r="F154" i="78"/>
  <c r="F152" i="78"/>
  <c r="N152" i="78"/>
  <c r="N154" i="78"/>
  <c r="W152" i="78"/>
  <c r="W154" i="78"/>
  <c r="G152" i="78"/>
  <c r="G154" i="78"/>
  <c r="O152" i="78"/>
  <c r="O154" i="78"/>
  <c r="X152" i="78"/>
  <c r="X154" i="78"/>
  <c r="Y154" i="78"/>
  <c r="Y152" i="78"/>
  <c r="H152" i="77"/>
  <c r="H154" i="77"/>
  <c r="P152" i="77"/>
  <c r="P154" i="77"/>
  <c r="I154" i="77"/>
  <c r="I152" i="77"/>
  <c r="Q152" i="77"/>
  <c r="Q154" i="77"/>
  <c r="J154" i="77"/>
  <c r="J152" i="77"/>
  <c r="R154" i="77"/>
  <c r="R152" i="77"/>
  <c r="AA154" i="77"/>
  <c r="AA152" i="77"/>
  <c r="K152" i="77"/>
  <c r="K154" i="77"/>
  <c r="S154" i="77"/>
  <c r="S152" i="77"/>
  <c r="AB154" i="77"/>
  <c r="AB152" i="77"/>
  <c r="AC154" i="77"/>
  <c r="AC152" i="77"/>
  <c r="AD154" i="77"/>
  <c r="AD152" i="77"/>
  <c r="L154" i="77"/>
  <c r="L152" i="77"/>
  <c r="T154" i="77"/>
  <c r="T152" i="77"/>
  <c r="E154" i="77"/>
  <c r="E152" i="77"/>
  <c r="M154" i="77"/>
  <c r="M152" i="77"/>
  <c r="V154" i="77"/>
  <c r="V152" i="77"/>
  <c r="F154" i="77"/>
  <c r="F152" i="77"/>
  <c r="N154" i="77"/>
  <c r="N152" i="77"/>
  <c r="W152" i="77"/>
  <c r="W154" i="77"/>
  <c r="G152" i="77"/>
  <c r="G154" i="77"/>
  <c r="O152" i="77"/>
  <c r="O154" i="77"/>
  <c r="X152" i="77"/>
  <c r="X154" i="77"/>
  <c r="Y154" i="77"/>
  <c r="Y152" i="77"/>
  <c r="Z154" i="77"/>
  <c r="Z152" i="77"/>
  <c r="Q152" i="76"/>
  <c r="Q154" i="76"/>
  <c r="K152" i="76"/>
  <c r="K154" i="76"/>
  <c r="S154" i="76"/>
  <c r="S152" i="76"/>
  <c r="AB154" i="76"/>
  <c r="AB152" i="76"/>
  <c r="T154" i="76"/>
  <c r="T152" i="76"/>
  <c r="AC154" i="76"/>
  <c r="AC152" i="76"/>
  <c r="M154" i="76"/>
  <c r="M152" i="76"/>
  <c r="L154" i="76"/>
  <c r="L152" i="76"/>
  <c r="E154" i="76"/>
  <c r="E152" i="76"/>
  <c r="V154" i="76"/>
  <c r="V152" i="76"/>
  <c r="F154" i="76"/>
  <c r="F152" i="76"/>
  <c r="N154" i="76"/>
  <c r="N152" i="76"/>
  <c r="W152" i="76"/>
  <c r="W154" i="76"/>
  <c r="AD154" i="76"/>
  <c r="AD152" i="76"/>
  <c r="G152" i="76"/>
  <c r="G154" i="76"/>
  <c r="O152" i="76"/>
  <c r="O154" i="76"/>
  <c r="X152" i="76"/>
  <c r="X154" i="76"/>
  <c r="P152" i="76"/>
  <c r="P154" i="76"/>
  <c r="Y152" i="76"/>
  <c r="Y154" i="76"/>
  <c r="I154" i="76"/>
  <c r="I152" i="76"/>
  <c r="H152" i="76"/>
  <c r="H154" i="76"/>
  <c r="Z154" i="76"/>
  <c r="Z152" i="76"/>
  <c r="J154" i="76"/>
  <c r="J152" i="76"/>
  <c r="R154" i="76"/>
  <c r="R152" i="76"/>
  <c r="AA154" i="76"/>
  <c r="AA152" i="76"/>
  <c r="L154" i="75"/>
  <c r="L152" i="75"/>
  <c r="T154" i="75"/>
  <c r="T152" i="75"/>
  <c r="AC154" i="75"/>
  <c r="AC152" i="75"/>
  <c r="E154" i="75"/>
  <c r="E152" i="75"/>
  <c r="M154" i="75"/>
  <c r="M152" i="75"/>
  <c r="V154" i="75"/>
  <c r="V152" i="75"/>
  <c r="AD154" i="75"/>
  <c r="AD152" i="75"/>
  <c r="F154" i="75"/>
  <c r="F152" i="75"/>
  <c r="N154" i="75"/>
  <c r="N152" i="75"/>
  <c r="W152" i="75"/>
  <c r="W154" i="75"/>
  <c r="G154" i="75"/>
  <c r="G152" i="75"/>
  <c r="O152" i="75"/>
  <c r="O154" i="75"/>
  <c r="X152" i="75"/>
  <c r="X154" i="75"/>
  <c r="H152" i="75"/>
  <c r="H154" i="75"/>
  <c r="P152" i="75"/>
  <c r="P154" i="75"/>
  <c r="Y154" i="75"/>
  <c r="Y152" i="75"/>
  <c r="I154" i="75"/>
  <c r="I152" i="75"/>
  <c r="Q154" i="75"/>
  <c r="Q152" i="75"/>
  <c r="Z154" i="75"/>
  <c r="Z152" i="75"/>
  <c r="J154" i="75"/>
  <c r="J152" i="75"/>
  <c r="R154" i="75"/>
  <c r="R152" i="75"/>
  <c r="AA154" i="75"/>
  <c r="AA152" i="75"/>
  <c r="K154" i="75"/>
  <c r="K152" i="75"/>
  <c r="S154" i="75"/>
  <c r="S152" i="75"/>
  <c r="AB154" i="75"/>
  <c r="AB152" i="75"/>
  <c r="R154" i="74"/>
  <c r="R152" i="74"/>
  <c r="E154" i="74"/>
  <c r="E152" i="74"/>
  <c r="M154" i="74"/>
  <c r="M152" i="74"/>
  <c r="V154" i="74"/>
  <c r="V152" i="74"/>
  <c r="AD154" i="74"/>
  <c r="AD152" i="74"/>
  <c r="F154" i="74"/>
  <c r="F152" i="74"/>
  <c r="G152" i="74"/>
  <c r="G154" i="74"/>
  <c r="O154" i="74"/>
  <c r="O152" i="74"/>
  <c r="X152" i="74"/>
  <c r="X154" i="74"/>
  <c r="W152" i="74"/>
  <c r="W154" i="74"/>
  <c r="H152" i="74"/>
  <c r="H154" i="74"/>
  <c r="P152" i="74"/>
  <c r="P154" i="74"/>
  <c r="Y152" i="74"/>
  <c r="Y154" i="74"/>
  <c r="N154" i="74"/>
  <c r="N152" i="74"/>
  <c r="I152" i="74"/>
  <c r="I154" i="74"/>
  <c r="Q154" i="74"/>
  <c r="Q152" i="74"/>
  <c r="Z154" i="74"/>
  <c r="Z152" i="74"/>
  <c r="AA154" i="74"/>
  <c r="AA152" i="74"/>
  <c r="K154" i="74"/>
  <c r="K152" i="74"/>
  <c r="S154" i="74"/>
  <c r="S152" i="74"/>
  <c r="AB154" i="74"/>
  <c r="AB152" i="74"/>
  <c r="J154" i="74"/>
  <c r="J152" i="74"/>
  <c r="L154" i="74"/>
  <c r="L152" i="74"/>
  <c r="T154" i="74"/>
  <c r="T152" i="74"/>
  <c r="AC154" i="74"/>
  <c r="AC152" i="74"/>
  <c r="F154" i="73"/>
  <c r="F152" i="73"/>
  <c r="N154" i="73"/>
  <c r="N152" i="73"/>
  <c r="W152" i="73"/>
  <c r="W154" i="73"/>
  <c r="G152" i="73"/>
  <c r="G154" i="73"/>
  <c r="O152" i="73"/>
  <c r="O154" i="73"/>
  <c r="X152" i="73"/>
  <c r="X154" i="73"/>
  <c r="H152" i="73"/>
  <c r="H154" i="73"/>
  <c r="P152" i="73"/>
  <c r="P154" i="73"/>
  <c r="Y154" i="73"/>
  <c r="Y152" i="73"/>
  <c r="I154" i="73"/>
  <c r="I152" i="73"/>
  <c r="Q152" i="73"/>
  <c r="Q154" i="73"/>
  <c r="Z154" i="73"/>
  <c r="Z152" i="73"/>
  <c r="J154" i="73"/>
  <c r="J152" i="73"/>
  <c r="R154" i="73"/>
  <c r="R152" i="73"/>
  <c r="AA154" i="73"/>
  <c r="AA152" i="73"/>
  <c r="K154" i="73"/>
  <c r="K152" i="73"/>
  <c r="S154" i="73"/>
  <c r="S152" i="73"/>
  <c r="AB154" i="73"/>
  <c r="AB152" i="73"/>
  <c r="L154" i="73"/>
  <c r="L152" i="73"/>
  <c r="T154" i="73"/>
  <c r="T152" i="73"/>
  <c r="AC154" i="73"/>
  <c r="AC152" i="73"/>
  <c r="E154" i="73"/>
  <c r="E152" i="73"/>
  <c r="M154" i="73"/>
  <c r="M152" i="73"/>
  <c r="V154" i="73"/>
  <c r="V152" i="73"/>
  <c r="AD154" i="73"/>
  <c r="AD152" i="73"/>
  <c r="E154" i="72"/>
  <c r="E152" i="72"/>
  <c r="V154" i="72"/>
  <c r="V152" i="72"/>
  <c r="F154" i="72"/>
  <c r="F152" i="72"/>
  <c r="W152" i="72"/>
  <c r="W154" i="72"/>
  <c r="G152" i="72"/>
  <c r="G154" i="72"/>
  <c r="O152" i="72"/>
  <c r="O154" i="72"/>
  <c r="X152" i="72"/>
  <c r="X154" i="72"/>
  <c r="H152" i="72"/>
  <c r="H154" i="72"/>
  <c r="P152" i="72"/>
  <c r="P154" i="72"/>
  <c r="Y154" i="72"/>
  <c r="Y152" i="72"/>
  <c r="I152" i="72"/>
  <c r="I154" i="72"/>
  <c r="Z154" i="72"/>
  <c r="Z152" i="72"/>
  <c r="R154" i="72"/>
  <c r="R152" i="72"/>
  <c r="Q154" i="72"/>
  <c r="Q152" i="72"/>
  <c r="J154" i="72"/>
  <c r="J152" i="72"/>
  <c r="AA154" i="72"/>
  <c r="AA152" i="72"/>
  <c r="K152" i="72"/>
  <c r="K154" i="72"/>
  <c r="S154" i="72"/>
  <c r="S152" i="72"/>
  <c r="AB154" i="72"/>
  <c r="AB152" i="72"/>
  <c r="L154" i="72"/>
  <c r="L152" i="72"/>
  <c r="T154" i="72"/>
  <c r="T152" i="72"/>
  <c r="AC154" i="72"/>
  <c r="AC152" i="72"/>
  <c r="M154" i="72"/>
  <c r="M152" i="72"/>
  <c r="AD154" i="72"/>
  <c r="AD152" i="72"/>
  <c r="N154" i="72"/>
  <c r="N152" i="72"/>
  <c r="F154" i="71"/>
  <c r="F152" i="71"/>
  <c r="N154" i="71"/>
  <c r="N152" i="71"/>
  <c r="O152" i="71"/>
  <c r="O154" i="71"/>
  <c r="H152" i="71"/>
  <c r="H154" i="71"/>
  <c r="P152" i="71"/>
  <c r="P154" i="71"/>
  <c r="Y152" i="71"/>
  <c r="Y154" i="71"/>
  <c r="W154" i="71"/>
  <c r="W152" i="71"/>
  <c r="G152" i="71"/>
  <c r="G154" i="71"/>
  <c r="X152" i="71"/>
  <c r="X154" i="71"/>
  <c r="I154" i="71"/>
  <c r="I152" i="71"/>
  <c r="Q152" i="71"/>
  <c r="Q154" i="71"/>
  <c r="Z154" i="71"/>
  <c r="Z152" i="71"/>
  <c r="AA154" i="71"/>
  <c r="AA152" i="71"/>
  <c r="K154" i="71"/>
  <c r="K152" i="71"/>
  <c r="AB154" i="71"/>
  <c r="AB152" i="71"/>
  <c r="L154" i="71"/>
  <c r="L152" i="71"/>
  <c r="T154" i="71"/>
  <c r="T152" i="71"/>
  <c r="AC152" i="71"/>
  <c r="AC154" i="71"/>
  <c r="J154" i="71"/>
  <c r="J152" i="71"/>
  <c r="R154" i="71"/>
  <c r="R152" i="71"/>
  <c r="S154" i="71"/>
  <c r="S152" i="71"/>
  <c r="E154" i="71"/>
  <c r="E152" i="71"/>
  <c r="M154" i="71"/>
  <c r="M152" i="71"/>
  <c r="V154" i="71"/>
  <c r="V152" i="71"/>
  <c r="AD154" i="71"/>
  <c r="AD152" i="71"/>
  <c r="I152" i="70"/>
  <c r="I154" i="70"/>
  <c r="Q152" i="70"/>
  <c r="Q154" i="70"/>
  <c r="Z154" i="70"/>
  <c r="Z152" i="70"/>
  <c r="J154" i="70"/>
  <c r="J152" i="70"/>
  <c r="R154" i="70"/>
  <c r="R152" i="70"/>
  <c r="AA154" i="70"/>
  <c r="AA152" i="70"/>
  <c r="K154" i="70"/>
  <c r="K152" i="70"/>
  <c r="S154" i="70"/>
  <c r="S152" i="70"/>
  <c r="AB154" i="70"/>
  <c r="AB152" i="70"/>
  <c r="L154" i="70"/>
  <c r="L152" i="70"/>
  <c r="T154" i="70"/>
  <c r="T152" i="70"/>
  <c r="AC154" i="70"/>
  <c r="AC152" i="70"/>
  <c r="E154" i="70"/>
  <c r="E152" i="70"/>
  <c r="M154" i="70"/>
  <c r="M152" i="70"/>
  <c r="V154" i="70"/>
  <c r="V152" i="70"/>
  <c r="AD154" i="70"/>
  <c r="AD152" i="70"/>
  <c r="F154" i="70"/>
  <c r="F152" i="70"/>
  <c r="N154" i="70"/>
  <c r="N152" i="70"/>
  <c r="W152" i="70"/>
  <c r="W154" i="70"/>
  <c r="G154" i="70"/>
  <c r="G152" i="70"/>
  <c r="O152" i="70"/>
  <c r="O154" i="70"/>
  <c r="X152" i="70"/>
  <c r="X154" i="70"/>
  <c r="H154" i="70"/>
  <c r="H152" i="70"/>
  <c r="P152" i="70"/>
  <c r="P154" i="70"/>
  <c r="Y154" i="70"/>
  <c r="Y152" i="70"/>
  <c r="O154" i="69"/>
  <c r="O152" i="69"/>
  <c r="J154" i="69"/>
  <c r="J152" i="69"/>
  <c r="R154" i="69"/>
  <c r="R152" i="69"/>
  <c r="AA154" i="69"/>
  <c r="AA152" i="69"/>
  <c r="G154" i="69"/>
  <c r="G152" i="69"/>
  <c r="K154" i="69"/>
  <c r="K152" i="69"/>
  <c r="S154" i="69"/>
  <c r="S152" i="69"/>
  <c r="AB154" i="69"/>
  <c r="AB152" i="69"/>
  <c r="L154" i="69"/>
  <c r="L152" i="69"/>
  <c r="T154" i="69"/>
  <c r="T152" i="69"/>
  <c r="AC154" i="69"/>
  <c r="AC152" i="69"/>
  <c r="E154" i="69"/>
  <c r="E152" i="69"/>
  <c r="M154" i="69"/>
  <c r="M152" i="69"/>
  <c r="V154" i="69"/>
  <c r="V152" i="69"/>
  <c r="AD154" i="69"/>
  <c r="AD152" i="69"/>
  <c r="F154" i="69"/>
  <c r="F152" i="69"/>
  <c r="N154" i="69"/>
  <c r="N152" i="69"/>
  <c r="W152" i="69"/>
  <c r="W154" i="69"/>
  <c r="H152" i="69"/>
  <c r="H154" i="69"/>
  <c r="P152" i="69"/>
  <c r="P154" i="69"/>
  <c r="Y152" i="69"/>
  <c r="Y154" i="69"/>
  <c r="X152" i="69"/>
  <c r="X154" i="69"/>
  <c r="I152" i="69"/>
  <c r="I154" i="69"/>
  <c r="Q154" i="69"/>
  <c r="Q152" i="69"/>
  <c r="Z154" i="69"/>
  <c r="Z152" i="69"/>
  <c r="J154" i="68"/>
  <c r="J152" i="68"/>
  <c r="K152" i="68"/>
  <c r="K154" i="68"/>
  <c r="S154" i="68"/>
  <c r="S152" i="68"/>
  <c r="AB154" i="68"/>
  <c r="AB152" i="68"/>
  <c r="L154" i="68"/>
  <c r="L152" i="68"/>
  <c r="T154" i="68"/>
  <c r="T152" i="68"/>
  <c r="AC154" i="68"/>
  <c r="AC152" i="68"/>
  <c r="E154" i="68"/>
  <c r="E152" i="68"/>
  <c r="M154" i="68"/>
  <c r="M152" i="68"/>
  <c r="V154" i="68"/>
  <c r="V152" i="68"/>
  <c r="AD154" i="68"/>
  <c r="AD152" i="68"/>
  <c r="N154" i="68"/>
  <c r="N152" i="68"/>
  <c r="W152" i="68"/>
  <c r="W154" i="68"/>
  <c r="F154" i="68"/>
  <c r="F152" i="68"/>
  <c r="G152" i="68"/>
  <c r="G154" i="68"/>
  <c r="O152" i="68"/>
  <c r="O154" i="68"/>
  <c r="X152" i="68"/>
  <c r="X154" i="68"/>
  <c r="H152" i="68"/>
  <c r="H154" i="68"/>
  <c r="P152" i="68"/>
  <c r="P154" i="68"/>
  <c r="Y152" i="68"/>
  <c r="Y154" i="68"/>
  <c r="I152" i="68"/>
  <c r="I154" i="68"/>
  <c r="Q154" i="68"/>
  <c r="Q152" i="68"/>
  <c r="Z154" i="68"/>
  <c r="Z152" i="68"/>
  <c r="R154" i="68"/>
  <c r="R152" i="68"/>
  <c r="AA154" i="68"/>
  <c r="AA152" i="68"/>
  <c r="I152" i="67"/>
  <c r="I154" i="67"/>
  <c r="R154" i="67"/>
  <c r="R152" i="67"/>
  <c r="K154" i="67"/>
  <c r="K152" i="67"/>
  <c r="S154" i="67"/>
  <c r="S152" i="67"/>
  <c r="L154" i="67"/>
  <c r="L152" i="67"/>
  <c r="T154" i="67"/>
  <c r="T152" i="67"/>
  <c r="AC154" i="67"/>
  <c r="AC152" i="67"/>
  <c r="E154" i="67"/>
  <c r="E152" i="67"/>
  <c r="V154" i="67"/>
  <c r="V152" i="67"/>
  <c r="AD154" i="67"/>
  <c r="AD152" i="67"/>
  <c r="W152" i="67"/>
  <c r="W154" i="67"/>
  <c r="F154" i="67"/>
  <c r="F152" i="67"/>
  <c r="X152" i="67"/>
  <c r="X154" i="67"/>
  <c r="M154" i="67"/>
  <c r="M152" i="67"/>
  <c r="N154" i="67"/>
  <c r="N152" i="67"/>
  <c r="G154" i="67"/>
  <c r="G152" i="67"/>
  <c r="O152" i="67"/>
  <c r="O154" i="67"/>
  <c r="H152" i="67"/>
  <c r="H154" i="67"/>
  <c r="P152" i="67"/>
  <c r="P154" i="67"/>
  <c r="Y154" i="67"/>
  <c r="Y152" i="67"/>
  <c r="Q154" i="67"/>
  <c r="Q152" i="67"/>
  <c r="Z154" i="67"/>
  <c r="Z152" i="67"/>
  <c r="AA154" i="67"/>
  <c r="AA152" i="67"/>
  <c r="J154" i="67"/>
  <c r="J152" i="67"/>
  <c r="AB154" i="67"/>
  <c r="AB152" i="67"/>
  <c r="L154" i="66"/>
  <c r="L152" i="66"/>
  <c r="E154" i="66"/>
  <c r="E152" i="66"/>
  <c r="M154" i="66"/>
  <c r="M152" i="66"/>
  <c r="V154" i="66"/>
  <c r="V152" i="66"/>
  <c r="AD154" i="66"/>
  <c r="AD152" i="66"/>
  <c r="F154" i="66"/>
  <c r="F152" i="66"/>
  <c r="N154" i="66"/>
  <c r="N152" i="66"/>
  <c r="W152" i="66"/>
  <c r="W154" i="66"/>
  <c r="G154" i="66"/>
  <c r="G152" i="66"/>
  <c r="O152" i="66"/>
  <c r="O154" i="66"/>
  <c r="X152" i="66"/>
  <c r="X154" i="66"/>
  <c r="H154" i="66"/>
  <c r="H152" i="66"/>
  <c r="P152" i="66"/>
  <c r="P154" i="66"/>
  <c r="Y154" i="66"/>
  <c r="Y152" i="66"/>
  <c r="I154" i="66"/>
  <c r="I152" i="66"/>
  <c r="Q152" i="66"/>
  <c r="Q154" i="66"/>
  <c r="Z154" i="66"/>
  <c r="Z152" i="66"/>
  <c r="J154" i="66"/>
  <c r="J152" i="66"/>
  <c r="R154" i="66"/>
  <c r="R152" i="66"/>
  <c r="AA154" i="66"/>
  <c r="AA152" i="66"/>
  <c r="K154" i="66"/>
  <c r="K152" i="66"/>
  <c r="S154" i="66"/>
  <c r="S152" i="66"/>
  <c r="AB154" i="66"/>
  <c r="AB152" i="66"/>
  <c r="T154" i="66"/>
  <c r="T152" i="66"/>
  <c r="AC154" i="66"/>
  <c r="AC152" i="66"/>
  <c r="L154" i="65"/>
  <c r="L152" i="65"/>
  <c r="T154" i="65"/>
  <c r="T152" i="65"/>
  <c r="E154" i="65"/>
  <c r="E152" i="65"/>
  <c r="M154" i="65"/>
  <c r="M152" i="65"/>
  <c r="V154" i="65"/>
  <c r="V152" i="65"/>
  <c r="AD154" i="65"/>
  <c r="AD152" i="65"/>
  <c r="F154" i="65"/>
  <c r="F152" i="65"/>
  <c r="N154" i="65"/>
  <c r="N152" i="65"/>
  <c r="W152" i="65"/>
  <c r="W154" i="65"/>
  <c r="O152" i="65"/>
  <c r="O154" i="65"/>
  <c r="X152" i="65"/>
  <c r="X154" i="65"/>
  <c r="Y152" i="65"/>
  <c r="Y154" i="65"/>
  <c r="G154" i="65"/>
  <c r="G152" i="65"/>
  <c r="H152" i="65"/>
  <c r="H154" i="65"/>
  <c r="P152" i="65"/>
  <c r="P154" i="65"/>
  <c r="I152" i="65"/>
  <c r="I154" i="65"/>
  <c r="Q154" i="65"/>
  <c r="Q152" i="65"/>
  <c r="Z154" i="65"/>
  <c r="Z152" i="65"/>
  <c r="J154" i="65"/>
  <c r="J152" i="65"/>
  <c r="R154" i="65"/>
  <c r="R152" i="65"/>
  <c r="AA154" i="65"/>
  <c r="AA152" i="65"/>
  <c r="S154" i="65"/>
  <c r="S152" i="65"/>
  <c r="AB154" i="65"/>
  <c r="AB152" i="65"/>
  <c r="AC154" i="65"/>
  <c r="AC152" i="65"/>
  <c r="K154" i="65"/>
  <c r="K152" i="65"/>
  <c r="M154" i="64"/>
  <c r="M152" i="64"/>
  <c r="F154" i="64"/>
  <c r="F152" i="64"/>
  <c r="N154" i="64"/>
  <c r="N152" i="64"/>
  <c r="G152" i="64"/>
  <c r="G154" i="64"/>
  <c r="O152" i="64"/>
  <c r="O154" i="64"/>
  <c r="X152" i="64"/>
  <c r="X154" i="64"/>
  <c r="H152" i="64"/>
  <c r="H154" i="64"/>
  <c r="P152" i="64"/>
  <c r="P154" i="64"/>
  <c r="Y154" i="64"/>
  <c r="Y152" i="64"/>
  <c r="Q152" i="64"/>
  <c r="Q154" i="64"/>
  <c r="Z154" i="64"/>
  <c r="Z152" i="64"/>
  <c r="R154" i="64"/>
  <c r="R152" i="64"/>
  <c r="I152" i="64"/>
  <c r="I154" i="64"/>
  <c r="J154" i="64"/>
  <c r="J152" i="64"/>
  <c r="AA154" i="64"/>
  <c r="AA152" i="64"/>
  <c r="K154" i="64"/>
  <c r="K152" i="64"/>
  <c r="S154" i="64"/>
  <c r="S152" i="64"/>
  <c r="AB154" i="64"/>
  <c r="AB152" i="64"/>
  <c r="L154" i="64"/>
  <c r="L152" i="64"/>
  <c r="T154" i="64"/>
  <c r="T152" i="64"/>
  <c r="AC154" i="64"/>
  <c r="AC152" i="64"/>
  <c r="E154" i="64"/>
  <c r="E152" i="64"/>
  <c r="V154" i="64"/>
  <c r="V152" i="64"/>
  <c r="AD154" i="64"/>
  <c r="AD152" i="64"/>
  <c r="W152" i="64"/>
  <c r="W154" i="64"/>
  <c r="L154" i="63"/>
  <c r="L152" i="63"/>
  <c r="H152" i="63"/>
  <c r="H154" i="63"/>
  <c r="P152" i="63"/>
  <c r="P154" i="63"/>
  <c r="Y152" i="63"/>
  <c r="Y154" i="63"/>
  <c r="I154" i="63"/>
  <c r="I152" i="63"/>
  <c r="Q152" i="63"/>
  <c r="Q154" i="63"/>
  <c r="Z152" i="63"/>
  <c r="Z154" i="63"/>
  <c r="T154" i="63"/>
  <c r="T152" i="63"/>
  <c r="J154" i="63"/>
  <c r="J152" i="63"/>
  <c r="R154" i="63"/>
  <c r="R152" i="63"/>
  <c r="AA154" i="63"/>
  <c r="AA152" i="63"/>
  <c r="K154" i="63"/>
  <c r="K152" i="63"/>
  <c r="S154" i="63"/>
  <c r="S152" i="63"/>
  <c r="AB154" i="63"/>
  <c r="AB152" i="63"/>
  <c r="AC154" i="63"/>
  <c r="AC152" i="63"/>
  <c r="V154" i="63"/>
  <c r="V152" i="63"/>
  <c r="AD154" i="63"/>
  <c r="AD152" i="63"/>
  <c r="M154" i="63"/>
  <c r="M152" i="63"/>
  <c r="F154" i="63"/>
  <c r="F152" i="63"/>
  <c r="N154" i="63"/>
  <c r="N152" i="63"/>
  <c r="W152" i="63"/>
  <c r="W154" i="63"/>
  <c r="E154" i="63"/>
  <c r="E152" i="63"/>
  <c r="G152" i="63"/>
  <c r="G154" i="63"/>
  <c r="O154" i="63"/>
  <c r="O152" i="63"/>
  <c r="X152" i="63"/>
  <c r="X154" i="63"/>
  <c r="N154" i="62"/>
  <c r="N152" i="62"/>
  <c r="O152" i="62"/>
  <c r="O154" i="62"/>
  <c r="H152" i="62"/>
  <c r="H154" i="62"/>
  <c r="P152" i="62"/>
  <c r="P154" i="62"/>
  <c r="I152" i="62"/>
  <c r="I154" i="62"/>
  <c r="Q154" i="62"/>
  <c r="Q152" i="62"/>
  <c r="Z154" i="62"/>
  <c r="Z152" i="62"/>
  <c r="J154" i="62"/>
  <c r="J152" i="62"/>
  <c r="AA154" i="62"/>
  <c r="AA152" i="62"/>
  <c r="AB154" i="62"/>
  <c r="AB152" i="62"/>
  <c r="K154" i="62"/>
  <c r="K152" i="62"/>
  <c r="AC154" i="62"/>
  <c r="AC152" i="62"/>
  <c r="R154" i="62"/>
  <c r="R152" i="62"/>
  <c r="S154" i="62"/>
  <c r="S152" i="62"/>
  <c r="L154" i="62"/>
  <c r="L152" i="62"/>
  <c r="T154" i="62"/>
  <c r="T152" i="62"/>
  <c r="E154" i="62"/>
  <c r="E152" i="62"/>
  <c r="M154" i="62"/>
  <c r="M152" i="62"/>
  <c r="V154" i="62"/>
  <c r="V152" i="62"/>
  <c r="AD154" i="62"/>
  <c r="AD152" i="62"/>
  <c r="F154" i="62"/>
  <c r="F152" i="62"/>
  <c r="W152" i="62"/>
  <c r="W154" i="62"/>
  <c r="X152" i="62"/>
  <c r="X154" i="62"/>
  <c r="G152" i="62"/>
  <c r="G154" i="62"/>
  <c r="Y152" i="62"/>
  <c r="Y154" i="62"/>
  <c r="X152" i="61"/>
  <c r="X154" i="61"/>
  <c r="H152" i="61"/>
  <c r="H154" i="61"/>
  <c r="I154" i="61"/>
  <c r="I152" i="61"/>
  <c r="Q154" i="61"/>
  <c r="Q152" i="61"/>
  <c r="J154" i="61"/>
  <c r="J152" i="61"/>
  <c r="R154" i="61"/>
  <c r="R152" i="61"/>
  <c r="AA154" i="61"/>
  <c r="AA152" i="61"/>
  <c r="K154" i="61"/>
  <c r="K152" i="61"/>
  <c r="L154" i="61"/>
  <c r="L152" i="61"/>
  <c r="T154" i="61"/>
  <c r="T152" i="61"/>
  <c r="AC154" i="61"/>
  <c r="AC152" i="61"/>
  <c r="AB154" i="61"/>
  <c r="AB152" i="61"/>
  <c r="AD154" i="61"/>
  <c r="AD152" i="61"/>
  <c r="S154" i="61"/>
  <c r="S152" i="61"/>
  <c r="E154" i="61"/>
  <c r="E152" i="61"/>
  <c r="M154" i="61"/>
  <c r="M152" i="61"/>
  <c r="V154" i="61"/>
  <c r="V152" i="61"/>
  <c r="F154" i="61"/>
  <c r="F152" i="61"/>
  <c r="N154" i="61"/>
  <c r="N152" i="61"/>
  <c r="W152" i="61"/>
  <c r="W154" i="61"/>
  <c r="O152" i="61"/>
  <c r="O154" i="61"/>
  <c r="P152" i="61"/>
  <c r="P154" i="61"/>
  <c r="Y152" i="61"/>
  <c r="Y154" i="61"/>
  <c r="G152" i="61"/>
  <c r="G154" i="61"/>
  <c r="Z154" i="61"/>
  <c r="Z152" i="61"/>
  <c r="J154" i="60"/>
  <c r="J152" i="60"/>
  <c r="K154" i="60"/>
  <c r="K152" i="60"/>
  <c r="S154" i="60"/>
  <c r="S152" i="60"/>
  <c r="AB154" i="60"/>
  <c r="AB152" i="60"/>
  <c r="L154" i="60"/>
  <c r="L152" i="60"/>
  <c r="T154" i="60"/>
  <c r="T152" i="60"/>
  <c r="AC154" i="60"/>
  <c r="AC152" i="60"/>
  <c r="AD154" i="60"/>
  <c r="AD152" i="60"/>
  <c r="V154" i="60"/>
  <c r="V152" i="60"/>
  <c r="N154" i="60"/>
  <c r="N152" i="60"/>
  <c r="W152" i="60"/>
  <c r="W154" i="60"/>
  <c r="M154" i="60"/>
  <c r="M152" i="60"/>
  <c r="F154" i="60"/>
  <c r="F152" i="60"/>
  <c r="G152" i="60"/>
  <c r="G154" i="60"/>
  <c r="O152" i="60"/>
  <c r="O154" i="60"/>
  <c r="X152" i="60"/>
  <c r="X154" i="60"/>
  <c r="H152" i="60"/>
  <c r="H154" i="60"/>
  <c r="P152" i="60"/>
  <c r="P154" i="60"/>
  <c r="Y152" i="60"/>
  <c r="Y154" i="60"/>
  <c r="I152" i="60"/>
  <c r="I154" i="60"/>
  <c r="Q154" i="60"/>
  <c r="Q152" i="60"/>
  <c r="Z154" i="60"/>
  <c r="Z152" i="60"/>
  <c r="E154" i="60"/>
  <c r="E152" i="60"/>
  <c r="R154" i="60"/>
  <c r="R152" i="60"/>
  <c r="AA154" i="60"/>
  <c r="AA152" i="60"/>
  <c r="Q154" i="59"/>
  <c r="Q152" i="59"/>
  <c r="R154" i="59"/>
  <c r="R152" i="59"/>
  <c r="L154" i="59"/>
  <c r="L152" i="59"/>
  <c r="T154" i="59"/>
  <c r="T152" i="59"/>
  <c r="AC154" i="59"/>
  <c r="AC152" i="59"/>
  <c r="E154" i="59"/>
  <c r="E152" i="59"/>
  <c r="AD154" i="59"/>
  <c r="AD152" i="59"/>
  <c r="W152" i="59"/>
  <c r="W154" i="59"/>
  <c r="M154" i="59"/>
  <c r="M152" i="59"/>
  <c r="F154" i="59"/>
  <c r="F152" i="59"/>
  <c r="G152" i="59"/>
  <c r="G154" i="59"/>
  <c r="O152" i="59"/>
  <c r="O154" i="59"/>
  <c r="X152" i="59"/>
  <c r="X154" i="59"/>
  <c r="V154" i="59"/>
  <c r="V152" i="59"/>
  <c r="N154" i="59"/>
  <c r="N152" i="59"/>
  <c r="H152" i="59"/>
  <c r="H154" i="59"/>
  <c r="P152" i="59"/>
  <c r="P154" i="59"/>
  <c r="Y154" i="59"/>
  <c r="Y152" i="59"/>
  <c r="Z154" i="59"/>
  <c r="Z152" i="59"/>
  <c r="AA154" i="59"/>
  <c r="AA152" i="59"/>
  <c r="I152" i="59"/>
  <c r="I154" i="59"/>
  <c r="J154" i="59"/>
  <c r="J152" i="59"/>
  <c r="K154" i="59"/>
  <c r="K152" i="59"/>
  <c r="S154" i="59"/>
  <c r="S152" i="59"/>
  <c r="AB154" i="59"/>
  <c r="AB152" i="59"/>
  <c r="J154" i="58"/>
  <c r="J152" i="58"/>
  <c r="S154" i="58"/>
  <c r="S152" i="58"/>
  <c r="L154" i="58"/>
  <c r="L152" i="58"/>
  <c r="AC154" i="58"/>
  <c r="AC152" i="58"/>
  <c r="E154" i="58"/>
  <c r="E152" i="58"/>
  <c r="M154" i="58"/>
  <c r="M152" i="58"/>
  <c r="V154" i="58"/>
  <c r="V152" i="58"/>
  <c r="AD154" i="58"/>
  <c r="AD152" i="58"/>
  <c r="N154" i="58"/>
  <c r="N152" i="58"/>
  <c r="W152" i="58"/>
  <c r="W154" i="58"/>
  <c r="G152" i="58"/>
  <c r="G154" i="58"/>
  <c r="X152" i="58"/>
  <c r="X154" i="58"/>
  <c r="P152" i="58"/>
  <c r="P154" i="58"/>
  <c r="F154" i="58"/>
  <c r="F152" i="58"/>
  <c r="O152" i="58"/>
  <c r="O154" i="58"/>
  <c r="H152" i="58"/>
  <c r="H154" i="58"/>
  <c r="Y152" i="58"/>
  <c r="Y154" i="58"/>
  <c r="I152" i="58"/>
  <c r="I154" i="58"/>
  <c r="Q154" i="58"/>
  <c r="Q152" i="58"/>
  <c r="Z154" i="58"/>
  <c r="Z152" i="58"/>
  <c r="R154" i="58"/>
  <c r="R152" i="58"/>
  <c r="AA152" i="58"/>
  <c r="AA154" i="58"/>
  <c r="K152" i="58"/>
  <c r="K154" i="58"/>
  <c r="AB154" i="58"/>
  <c r="AB152" i="58"/>
  <c r="T154" i="58"/>
  <c r="T152" i="58"/>
  <c r="E154" i="57"/>
  <c r="E152" i="57"/>
  <c r="F154" i="57"/>
  <c r="F152" i="57"/>
  <c r="N154" i="57"/>
  <c r="N152" i="57"/>
  <c r="W152" i="57"/>
  <c r="W154" i="57"/>
  <c r="G152" i="57"/>
  <c r="G154" i="57"/>
  <c r="O152" i="57"/>
  <c r="O154" i="57"/>
  <c r="X152" i="57"/>
  <c r="X154" i="57"/>
  <c r="H152" i="57"/>
  <c r="H154" i="57"/>
  <c r="P152" i="57"/>
  <c r="P154" i="57"/>
  <c r="Y154" i="57"/>
  <c r="Y152" i="57"/>
  <c r="I154" i="57"/>
  <c r="I152" i="57"/>
  <c r="Q152" i="57"/>
  <c r="Q154" i="57"/>
  <c r="Z154" i="57"/>
  <c r="Z152" i="57"/>
  <c r="J154" i="57"/>
  <c r="J152" i="57"/>
  <c r="R154" i="57"/>
  <c r="R152" i="57"/>
  <c r="AA154" i="57"/>
  <c r="AA152" i="57"/>
  <c r="K154" i="57"/>
  <c r="K152" i="57"/>
  <c r="S154" i="57"/>
  <c r="S152" i="57"/>
  <c r="AB154" i="57"/>
  <c r="AB152" i="57"/>
  <c r="L154" i="57"/>
  <c r="L152" i="57"/>
  <c r="T154" i="57"/>
  <c r="T152" i="57"/>
  <c r="AC154" i="57"/>
  <c r="AC152" i="57"/>
  <c r="M154" i="57"/>
  <c r="M152" i="57"/>
  <c r="V154" i="57"/>
  <c r="V152" i="57"/>
  <c r="AD154" i="57"/>
  <c r="AD152" i="57"/>
  <c r="M154" i="56"/>
  <c r="M152" i="56"/>
  <c r="N154" i="56"/>
  <c r="N152" i="56"/>
  <c r="G152" i="56"/>
  <c r="G154" i="56"/>
  <c r="O152" i="56"/>
  <c r="O154" i="56"/>
  <c r="X152" i="56"/>
  <c r="X154" i="56"/>
  <c r="E154" i="56"/>
  <c r="E152" i="56"/>
  <c r="V154" i="56"/>
  <c r="V152" i="56"/>
  <c r="W152" i="56"/>
  <c r="W154" i="56"/>
  <c r="H152" i="56"/>
  <c r="H154" i="56"/>
  <c r="P152" i="56"/>
  <c r="P154" i="56"/>
  <c r="Y152" i="56"/>
  <c r="Y154" i="56"/>
  <c r="Z154" i="56"/>
  <c r="Z152" i="56"/>
  <c r="J154" i="56"/>
  <c r="J152" i="56"/>
  <c r="I152" i="56"/>
  <c r="I154" i="56"/>
  <c r="AA154" i="56"/>
  <c r="AA152" i="56"/>
  <c r="K154" i="56"/>
  <c r="K152" i="56"/>
  <c r="S154" i="56"/>
  <c r="S152" i="56"/>
  <c r="AB154" i="56"/>
  <c r="AB152" i="56"/>
  <c r="Q154" i="56"/>
  <c r="Q152" i="56"/>
  <c r="R154" i="56"/>
  <c r="R152" i="56"/>
  <c r="L154" i="56"/>
  <c r="L152" i="56"/>
  <c r="T154" i="56"/>
  <c r="T152" i="56"/>
  <c r="AC154" i="56"/>
  <c r="AC152" i="56"/>
  <c r="AD154" i="56"/>
  <c r="AD152" i="56"/>
  <c r="F154" i="56"/>
  <c r="F152" i="56"/>
  <c r="H152" i="55"/>
  <c r="H154" i="55"/>
  <c r="P152" i="55"/>
  <c r="P154" i="55"/>
  <c r="Y154" i="55"/>
  <c r="Y152" i="55"/>
  <c r="I152" i="55"/>
  <c r="I154" i="55"/>
  <c r="Q152" i="55"/>
  <c r="Q154" i="55"/>
  <c r="Z154" i="55"/>
  <c r="Z152" i="55"/>
  <c r="J154" i="55"/>
  <c r="J152" i="55"/>
  <c r="R154" i="55"/>
  <c r="R152" i="55"/>
  <c r="AA154" i="55"/>
  <c r="AA152" i="55"/>
  <c r="K154" i="55"/>
  <c r="K152" i="55"/>
  <c r="S154" i="55"/>
  <c r="S152" i="55"/>
  <c r="AB154" i="55"/>
  <c r="AB152" i="55"/>
  <c r="L154" i="55"/>
  <c r="L152" i="55"/>
  <c r="T154" i="55"/>
  <c r="T152" i="55"/>
  <c r="AC154" i="55"/>
  <c r="AC152" i="55"/>
  <c r="E154" i="55"/>
  <c r="E152" i="55"/>
  <c r="M154" i="55"/>
  <c r="M152" i="55"/>
  <c r="V154" i="55"/>
  <c r="V152" i="55"/>
  <c r="AD154" i="55"/>
  <c r="AD152" i="55"/>
  <c r="F154" i="55"/>
  <c r="F152" i="55"/>
  <c r="N154" i="55"/>
  <c r="N152" i="55"/>
  <c r="W152" i="55"/>
  <c r="W154" i="55"/>
  <c r="G152" i="55"/>
  <c r="G154" i="55"/>
  <c r="O152" i="55"/>
  <c r="O154" i="55"/>
  <c r="X152" i="55"/>
  <c r="X154" i="55"/>
  <c r="O152" i="53"/>
  <c r="O154" i="53"/>
  <c r="P152" i="53"/>
  <c r="P154" i="53"/>
  <c r="I152" i="53"/>
  <c r="I154" i="53"/>
  <c r="Q152" i="53"/>
  <c r="Q154" i="53"/>
  <c r="Z152" i="53"/>
  <c r="Z154" i="53"/>
  <c r="G152" i="53"/>
  <c r="G154" i="53"/>
  <c r="Y152" i="53"/>
  <c r="Y154" i="53"/>
  <c r="J152" i="53"/>
  <c r="J154" i="53"/>
  <c r="R154" i="53"/>
  <c r="R152" i="53"/>
  <c r="AA152" i="53"/>
  <c r="AA154" i="53"/>
  <c r="AB154" i="53"/>
  <c r="AB152" i="53"/>
  <c r="L154" i="53"/>
  <c r="L152" i="53"/>
  <c r="S154" i="53"/>
  <c r="S152" i="53"/>
  <c r="T154" i="53"/>
  <c r="T152" i="53"/>
  <c r="E154" i="53"/>
  <c r="E152" i="53"/>
  <c r="M154" i="53"/>
  <c r="M152" i="53"/>
  <c r="V154" i="53"/>
  <c r="V152" i="53"/>
  <c r="AD154" i="53"/>
  <c r="AD152" i="53"/>
  <c r="K154" i="53"/>
  <c r="K152" i="53"/>
  <c r="AC154" i="53"/>
  <c r="AC152" i="53"/>
  <c r="F154" i="53"/>
  <c r="F152" i="53"/>
  <c r="N154" i="53"/>
  <c r="N152" i="53"/>
  <c r="W152" i="53"/>
  <c r="W154" i="53"/>
  <c r="X152" i="53"/>
  <c r="X154" i="53"/>
  <c r="H152" i="53"/>
  <c r="H154" i="53"/>
  <c r="E152" i="43"/>
  <c r="E152" i="48"/>
  <c r="E152" i="50"/>
  <c r="E152" i="52"/>
  <c r="E152" i="47"/>
  <c r="E152" i="49"/>
  <c r="E152" i="51"/>
  <c r="E152" i="44"/>
  <c r="W154" i="43"/>
  <c r="W152" i="43"/>
  <c r="I154" i="43"/>
  <c r="I152" i="43"/>
  <c r="Y154" i="43"/>
  <c r="Y152" i="43"/>
  <c r="N154" i="44"/>
  <c r="N152" i="44"/>
  <c r="V154" i="44"/>
  <c r="V152" i="44"/>
  <c r="AD154" i="44"/>
  <c r="AD152" i="44"/>
  <c r="M154" i="47"/>
  <c r="M152" i="47"/>
  <c r="U154" i="47"/>
  <c r="U152" i="47"/>
  <c r="AC154" i="47"/>
  <c r="AC152" i="47"/>
  <c r="J154" i="48"/>
  <c r="J152" i="48"/>
  <c r="R154" i="48"/>
  <c r="R152" i="48"/>
  <c r="Z154" i="48"/>
  <c r="Z152" i="48"/>
  <c r="G154" i="49"/>
  <c r="G152" i="49"/>
  <c r="O154" i="49"/>
  <c r="O152" i="49"/>
  <c r="W154" i="49"/>
  <c r="W152" i="49"/>
  <c r="L154" i="50"/>
  <c r="L152" i="50"/>
  <c r="T154" i="50"/>
  <c r="T152" i="50"/>
  <c r="AB154" i="50"/>
  <c r="AB152" i="50"/>
  <c r="I154" i="51"/>
  <c r="I152" i="51"/>
  <c r="Q154" i="51"/>
  <c r="Q152" i="51"/>
  <c r="Y154" i="51"/>
  <c r="Y152" i="51"/>
  <c r="N154" i="52"/>
  <c r="N152" i="52"/>
  <c r="V154" i="52"/>
  <c r="V152" i="52"/>
  <c r="AD154" i="52"/>
  <c r="AD152" i="52"/>
  <c r="G154" i="43"/>
  <c r="G152" i="43"/>
  <c r="P154" i="43"/>
  <c r="P152" i="43"/>
  <c r="Q154" i="43"/>
  <c r="Q152" i="43"/>
  <c r="J154" i="43"/>
  <c r="J152" i="43"/>
  <c r="R154" i="43"/>
  <c r="R152" i="43"/>
  <c r="Z154" i="43"/>
  <c r="Z152" i="43"/>
  <c r="G154" i="44"/>
  <c r="G152" i="44"/>
  <c r="O154" i="44"/>
  <c r="O152" i="44"/>
  <c r="W154" i="44"/>
  <c r="W152" i="44"/>
  <c r="N154" i="47"/>
  <c r="N152" i="47"/>
  <c r="V154" i="47"/>
  <c r="V152" i="47"/>
  <c r="AD154" i="47"/>
  <c r="AD152" i="47"/>
  <c r="K154" i="48"/>
  <c r="K152" i="48"/>
  <c r="S154" i="48"/>
  <c r="S152" i="48"/>
  <c r="AA154" i="48"/>
  <c r="AA152" i="48"/>
  <c r="H154" i="49"/>
  <c r="H152" i="49"/>
  <c r="P154" i="49"/>
  <c r="P152" i="49"/>
  <c r="X154" i="49"/>
  <c r="X152" i="49"/>
  <c r="M154" i="50"/>
  <c r="M152" i="50"/>
  <c r="U154" i="50"/>
  <c r="U152" i="50"/>
  <c r="AC154" i="50"/>
  <c r="AC152" i="50"/>
  <c r="J154" i="51"/>
  <c r="J152" i="51"/>
  <c r="R154" i="51"/>
  <c r="R152" i="51"/>
  <c r="Z154" i="51"/>
  <c r="Z152" i="51"/>
  <c r="G154" i="52"/>
  <c r="G152" i="52"/>
  <c r="O154" i="52"/>
  <c r="O152" i="52"/>
  <c r="W154" i="52"/>
  <c r="W152" i="52"/>
  <c r="K154" i="43"/>
  <c r="K152" i="43"/>
  <c r="S154" i="43"/>
  <c r="S152" i="43"/>
  <c r="AA154" i="43"/>
  <c r="AA152" i="43"/>
  <c r="H154" i="44"/>
  <c r="H152" i="44"/>
  <c r="P154" i="44"/>
  <c r="P152" i="44"/>
  <c r="X154" i="44"/>
  <c r="X152" i="44"/>
  <c r="G154" i="47"/>
  <c r="G152" i="47"/>
  <c r="O154" i="47"/>
  <c r="O152" i="47"/>
  <c r="W154" i="47"/>
  <c r="W152" i="47"/>
  <c r="L154" i="48"/>
  <c r="L152" i="48"/>
  <c r="T154" i="48"/>
  <c r="T152" i="48"/>
  <c r="AB154" i="48"/>
  <c r="AB152" i="48"/>
  <c r="I154" i="49"/>
  <c r="I152" i="49"/>
  <c r="Q154" i="49"/>
  <c r="Q152" i="49"/>
  <c r="Y154" i="49"/>
  <c r="Y152" i="49"/>
  <c r="N152" i="50"/>
  <c r="N154" i="50"/>
  <c r="V154" i="50"/>
  <c r="V152" i="50"/>
  <c r="AD152" i="50"/>
  <c r="AD154" i="50"/>
  <c r="K154" i="51"/>
  <c r="K152" i="51"/>
  <c r="S154" i="51"/>
  <c r="S152" i="51"/>
  <c r="AA154" i="51"/>
  <c r="AA152" i="51"/>
  <c r="H154" i="52"/>
  <c r="H152" i="52"/>
  <c r="P154" i="52"/>
  <c r="P152" i="52"/>
  <c r="X154" i="52"/>
  <c r="X152" i="52"/>
  <c r="L154" i="43"/>
  <c r="L152" i="43"/>
  <c r="T154" i="43"/>
  <c r="T152" i="43"/>
  <c r="AB154" i="43"/>
  <c r="AB152" i="43"/>
  <c r="I154" i="44"/>
  <c r="I152" i="44"/>
  <c r="Q154" i="44"/>
  <c r="Q152" i="44"/>
  <c r="Y154" i="44"/>
  <c r="Y152" i="44"/>
  <c r="H154" i="47"/>
  <c r="H152" i="47"/>
  <c r="P154" i="47"/>
  <c r="P152" i="47"/>
  <c r="X154" i="47"/>
  <c r="X152" i="47"/>
  <c r="M154" i="48"/>
  <c r="M152" i="48"/>
  <c r="U154" i="48"/>
  <c r="U152" i="48"/>
  <c r="AC154" i="48"/>
  <c r="AC152" i="48"/>
  <c r="J154" i="49"/>
  <c r="J152" i="49"/>
  <c r="R154" i="49"/>
  <c r="R152" i="49"/>
  <c r="Z154" i="49"/>
  <c r="Z152" i="49"/>
  <c r="G154" i="50"/>
  <c r="G152" i="50"/>
  <c r="O154" i="50"/>
  <c r="O152" i="50"/>
  <c r="W154" i="50"/>
  <c r="W152" i="50"/>
  <c r="L154" i="51"/>
  <c r="L152" i="51"/>
  <c r="T154" i="51"/>
  <c r="T152" i="51"/>
  <c r="AB154" i="51"/>
  <c r="AB152" i="51"/>
  <c r="I154" i="52"/>
  <c r="I152" i="52"/>
  <c r="Q154" i="52"/>
  <c r="Q152" i="52"/>
  <c r="Y154" i="52"/>
  <c r="Y152" i="52"/>
  <c r="M154" i="43"/>
  <c r="M152" i="43"/>
  <c r="U154" i="43"/>
  <c r="U152" i="43"/>
  <c r="AC154" i="43"/>
  <c r="AC152" i="43"/>
  <c r="J154" i="44"/>
  <c r="J152" i="44"/>
  <c r="R154" i="44"/>
  <c r="R152" i="44"/>
  <c r="Z154" i="44"/>
  <c r="Z152" i="44"/>
  <c r="I154" i="47"/>
  <c r="I152" i="47"/>
  <c r="Q154" i="47"/>
  <c r="Q152" i="47"/>
  <c r="Y154" i="47"/>
  <c r="Y152" i="47"/>
  <c r="N154" i="48"/>
  <c r="N152" i="48"/>
  <c r="V154" i="48"/>
  <c r="V152" i="48"/>
  <c r="AD154" i="48"/>
  <c r="AD152" i="48"/>
  <c r="K154" i="49"/>
  <c r="K152" i="49"/>
  <c r="S154" i="49"/>
  <c r="S152" i="49"/>
  <c r="AA154" i="49"/>
  <c r="AA152" i="49"/>
  <c r="H154" i="50"/>
  <c r="H152" i="50"/>
  <c r="P154" i="50"/>
  <c r="P152" i="50"/>
  <c r="X154" i="50"/>
  <c r="X152" i="50"/>
  <c r="M152" i="51"/>
  <c r="M154" i="51"/>
  <c r="U154" i="51"/>
  <c r="U152" i="51"/>
  <c r="AC154" i="51"/>
  <c r="AC152" i="51"/>
  <c r="J154" i="52"/>
  <c r="J152" i="52"/>
  <c r="R152" i="52"/>
  <c r="R154" i="52"/>
  <c r="Z152" i="52"/>
  <c r="Z154" i="52"/>
  <c r="N154" i="43"/>
  <c r="N152" i="43"/>
  <c r="V154" i="43"/>
  <c r="V152" i="43"/>
  <c r="AD154" i="43"/>
  <c r="AD152" i="43"/>
  <c r="K154" i="44"/>
  <c r="K152" i="44"/>
  <c r="S154" i="44"/>
  <c r="S152" i="44"/>
  <c r="AA154" i="44"/>
  <c r="AA152" i="44"/>
  <c r="J154" i="47"/>
  <c r="J152" i="47"/>
  <c r="R154" i="47"/>
  <c r="R152" i="47"/>
  <c r="Z154" i="47"/>
  <c r="Z152" i="47"/>
  <c r="G154" i="48"/>
  <c r="G152" i="48"/>
  <c r="O154" i="48"/>
  <c r="O152" i="48"/>
  <c r="W154" i="48"/>
  <c r="W152" i="48"/>
  <c r="L152" i="49"/>
  <c r="L154" i="49"/>
  <c r="T152" i="49"/>
  <c r="T154" i="49"/>
  <c r="AB154" i="49"/>
  <c r="AB152" i="49"/>
  <c r="I154" i="50"/>
  <c r="I152" i="50"/>
  <c r="Q154" i="50"/>
  <c r="Q152" i="50"/>
  <c r="Y154" i="50"/>
  <c r="Y152" i="50"/>
  <c r="N154" i="51"/>
  <c r="N152" i="51"/>
  <c r="V154" i="51"/>
  <c r="V152" i="51"/>
  <c r="AD154" i="51"/>
  <c r="AD152" i="51"/>
  <c r="K152" i="52"/>
  <c r="K154" i="52"/>
  <c r="S154" i="52"/>
  <c r="S152" i="52"/>
  <c r="AA154" i="52"/>
  <c r="AA152" i="52"/>
  <c r="O154" i="43"/>
  <c r="O152" i="43"/>
  <c r="L154" i="44"/>
  <c r="L152" i="44"/>
  <c r="T154" i="44"/>
  <c r="T152" i="44"/>
  <c r="AB154" i="44"/>
  <c r="AB152" i="44"/>
  <c r="K154" i="47"/>
  <c r="K152" i="47"/>
  <c r="S154" i="47"/>
  <c r="S152" i="47"/>
  <c r="AA154" i="47"/>
  <c r="AA152" i="47"/>
  <c r="H154" i="48"/>
  <c r="H152" i="48"/>
  <c r="P154" i="48"/>
  <c r="P152" i="48"/>
  <c r="X154" i="48"/>
  <c r="X152" i="48"/>
  <c r="M154" i="49"/>
  <c r="M152" i="49"/>
  <c r="U154" i="49"/>
  <c r="U152" i="49"/>
  <c r="AC154" i="49"/>
  <c r="AC152" i="49"/>
  <c r="J154" i="50"/>
  <c r="J152" i="50"/>
  <c r="R154" i="50"/>
  <c r="R152" i="50"/>
  <c r="Z154" i="50"/>
  <c r="Z152" i="50"/>
  <c r="G154" i="51"/>
  <c r="G152" i="51"/>
  <c r="O154" i="51"/>
  <c r="O152" i="51"/>
  <c r="W154" i="51"/>
  <c r="W152" i="51"/>
  <c r="L154" i="52"/>
  <c r="L152" i="52"/>
  <c r="T154" i="52"/>
  <c r="T152" i="52"/>
  <c r="AB154" i="52"/>
  <c r="AB152" i="52"/>
  <c r="H154" i="43"/>
  <c r="H152" i="43"/>
  <c r="X154" i="43"/>
  <c r="X152" i="43"/>
  <c r="M154" i="44"/>
  <c r="M152" i="44"/>
  <c r="U154" i="44"/>
  <c r="U152" i="44"/>
  <c r="AC154" i="44"/>
  <c r="AC152" i="44"/>
  <c r="L154" i="47"/>
  <c r="L152" i="47"/>
  <c r="T154" i="47"/>
  <c r="T152" i="47"/>
  <c r="AB154" i="47"/>
  <c r="AB152" i="47"/>
  <c r="I154" i="48"/>
  <c r="I152" i="48"/>
  <c r="Q154" i="48"/>
  <c r="Q152" i="48"/>
  <c r="Y154" i="48"/>
  <c r="Y152" i="48"/>
  <c r="N154" i="49"/>
  <c r="N152" i="49"/>
  <c r="V154" i="49"/>
  <c r="V152" i="49"/>
  <c r="AD154" i="49"/>
  <c r="AD152" i="49"/>
  <c r="K154" i="50"/>
  <c r="K152" i="50"/>
  <c r="S154" i="50"/>
  <c r="S152" i="50"/>
  <c r="AA154" i="50"/>
  <c r="AA152" i="50"/>
  <c r="H154" i="51"/>
  <c r="H152" i="51"/>
  <c r="P154" i="51"/>
  <c r="P152" i="51"/>
  <c r="X152" i="51"/>
  <c r="X154" i="51"/>
  <c r="M154" i="52"/>
  <c r="M152" i="52"/>
  <c r="U154" i="52"/>
  <c r="U152" i="52"/>
  <c r="AC154" i="52"/>
  <c r="AC152" i="52"/>
  <c r="F154" i="50"/>
  <c r="E154" i="50"/>
  <c r="F154" i="48"/>
  <c r="E154" i="48"/>
  <c r="E154" i="43"/>
  <c r="F154" i="43"/>
  <c r="E154" i="51"/>
  <c r="F154" i="51"/>
  <c r="E154" i="49"/>
  <c r="F154" i="49"/>
  <c r="F154" i="44"/>
  <c r="E154" i="44"/>
  <c r="F154" i="52"/>
  <c r="E154" i="52"/>
  <c r="E154" i="47"/>
  <c r="F154" i="47"/>
  <c r="A10" i="67"/>
  <c r="A10" i="64"/>
  <c r="A10" i="66"/>
  <c r="A10" i="61"/>
  <c r="A10" i="77"/>
  <c r="A10" i="72"/>
  <c r="A10" i="44"/>
  <c r="A10" i="81"/>
  <c r="A10" i="50"/>
  <c r="A10" i="65"/>
  <c r="A10" i="73"/>
  <c r="A10" i="43"/>
  <c r="A10" i="76"/>
  <c r="A10" i="62"/>
  <c r="A10" i="70"/>
  <c r="A10" i="63"/>
  <c r="A10" i="71"/>
  <c r="A10" i="52"/>
  <c r="A10" i="45"/>
  <c r="A10" i="78"/>
  <c r="A10" i="74"/>
  <c r="A10" i="79"/>
  <c r="A10" i="75"/>
  <c r="A10" i="49"/>
  <c r="A10" i="68"/>
  <c r="A10" i="48"/>
  <c r="A10" i="57"/>
  <c r="A10" i="47"/>
  <c r="A10" i="53"/>
  <c r="A10" i="56"/>
  <c r="A10" i="58"/>
  <c r="A10" i="51"/>
  <c r="A10" i="55"/>
  <c r="A10" i="59"/>
  <c r="A10" i="60"/>
  <c r="A10" i="69"/>
  <c r="A10" i="80"/>
</calcChain>
</file>

<file path=xl/sharedStrings.xml><?xml version="1.0" encoding="utf-8"?>
<sst xmlns="http://schemas.openxmlformats.org/spreadsheetml/2006/main" count="178631" uniqueCount="447">
  <si>
    <t>COUNTRY:</t>
  </si>
  <si>
    <t>(as ISO2 code)</t>
  </si>
  <si>
    <t>DATE:</t>
  </si>
  <si>
    <t>(as DD.MM.YYYY)</t>
  </si>
  <si>
    <t>YEAR:</t>
  </si>
  <si>
    <t>(as YYYY, year of emissions and activity data)</t>
  </si>
  <si>
    <t>Version: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</si>
  <si>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</si>
  <si>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</si>
  <si>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</si>
  <si>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</si>
  <si>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</si>
  <si>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</si>
  <si>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</si>
  <si>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</si>
  <si>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</si>
  <si>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</si>
  <si>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</si>
  <si>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</si>
  <si>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</si>
  <si>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</si>
  <si>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</si>
  <si>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</si>
  <si>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</si>
  <si>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</si>
  <si>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</si>
  <si>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</si>
  <si>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</si>
  <si>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</si>
  <si>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</si>
  <si>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</si>
  <si>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</si>
  <si>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</si>
  <si>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</si>
  <si>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</si>
  <si>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</si>
  <si>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</si>
  <si>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</si>
  <si>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</si>
  <si>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</si>
  <si>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</si>
  <si>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</si>
  <si>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</si>
  <si>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</si>
  <si>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</si>
  <si>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</si>
  <si>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</si>
  <si>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</si>
  <si>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</si>
  <si>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</si>
  <si>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</si>
  <si>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</si>
  <si>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</si>
  <si>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</si>
  <si>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</si>
  <si>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</si>
  <si>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</si>
  <si>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</si>
  <si>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</si>
  <si>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</si>
  <si>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</si>
  <si>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</si>
  <si>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</si>
  <si>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</si>
  <si>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</si>
  <si>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</si>
  <si>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</si>
  <si>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</si>
  <si>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</si>
  <si>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</si>
  <si>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</si>
  <si>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</si>
  <si>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</si>
  <si>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</si>
  <si>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</si>
  <si>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</si>
  <si>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</si>
  <si>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</si>
  <si>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</si>
  <si>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</si>
  <si>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</si>
  <si>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</si>
  <si>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</si>
  <si>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</si>
  <si>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</si>
  <si>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</si>
  <si>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</si>
  <si>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</si>
  <si>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</si>
  <si>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</si>
  <si>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</si>
  <si>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</si>
  <si>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</si>
  <si>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</si>
  <si>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</si>
  <si>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</si>
  <si>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</si>
  <si>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</si>
  <si>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</si>
  <si>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</si>
  <si>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</si>
  <si>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</si>
  <si>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</si>
  <si>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</si>
  <si>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</si>
  <si>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</si>
  <si>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</si>
  <si>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</si>
  <si>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</si>
  <si>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</si>
  <si>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</si>
  <si>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</si>
  <si>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</si>
  <si>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</si>
  <si>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</si>
  <si>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</si>
  <si>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</si>
  <si>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</si>
  <si>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</si>
  <si>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</si>
  <si>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</si>
  <si>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</si>
  <si>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</si>
  <si>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</si>
  <si>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</si>
  <si>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</si>
  <si>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</si>
  <si>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</si>
  <si>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</si>
  <si>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</si>
  <si>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</si>
  <si>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</si>
  <si>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</si>
  <si>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</si>
  <si>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</si>
  <si>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</si>
  <si>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</si>
  <si>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</si>
  <si>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</si>
  <si>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</si>
  <si>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</si>
  <si>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</si>
  <si>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</si>
  <si>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</si>
  <si>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</si>
  <si>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</si>
  <si>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</si>
  <si>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</si>
  <si>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</si>
  <si>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</si>
  <si>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</si>
  <si>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</si>
  <si>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</si>
  <si>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</si>
  <si>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</si>
  <si>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</si>
  <si>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</si>
  <si>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</si>
  <si>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</si>
  <si>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</si>
  <si>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</si>
  <si>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</si>
  <si>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</si>
  <si>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</si>
  <si>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</si>
  <si>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</si>
  <si>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</si>
  <si>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</si>
  <si>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</si>
  <si>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</si>
  <si>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</si>
  <si>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</si>
  <si>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</si>
  <si>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</si>
  <si>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</si>
  <si>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</si>
  <si>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</si>
  <si>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</si>
  <si>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</si>
  <si>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</si>
  <si>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</si>
  <si>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</si>
  <si>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</si>
  <si>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</si>
  <si>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</si>
  <si>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</si>
  <si>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</si>
  <si>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</si>
  <si>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</si>
  <si>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</si>
  <si>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</si>
  <si>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</si>
  <si>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</si>
  <si>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</si>
  <si>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</si>
  <si>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</si>
  <si>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</si>
  <si>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</si>
  <si>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</si>
  <si>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</si>
  <si>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</si>
  <si>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</si>
  <si>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</si>
  <si>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</si>
  <si>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</si>
  <si>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</si>
  <si>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</si>
  <si>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</si>
  <si>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</si>
  <si>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</si>
  <si>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</si>
  <si>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</si>
  <si>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</si>
  <si>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</si>
  <si>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</si>
  <si>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</si>
  <si>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</si>
  <si>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</si>
  <si>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</si>
  <si>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</si>
  <si>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</si>
  <si>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</si>
  <si>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</si>
  <si>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</si>
  <si>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</si>
  <si>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</si>
  <si>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</si>
  <si>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</si>
  <si>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</si>
  <si>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</si>
  <si>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</si>
  <si>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</si>
  <si>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</si>
  <si>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</si>
  <si>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</si>
  <si>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</si>
  <si>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</si>
  <si>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</si>
  <si>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</si>
  <si>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</si>
  <si>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</si>
  <si>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</si>
  <si>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</si>
  <si>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</si>
  <si>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</si>
  <si>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</si>
  <si>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</si>
  <si>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</si>
  <si>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</si>
  <si>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</si>
  <si>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</si>
  <si>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</si>
  <si>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</si>
  <si>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</si>
  <si>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</si>
  <si>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</si>
  <si>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</si>
  <si>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</si>
  <si>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</si>
  <si>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</si>
  <si>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</si>
  <si>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</si>
  <si>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</si>
  <si>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</si>
  <si>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</si>
  <si>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</si>
  <si>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</si>
  <si>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</si>
  <si>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</si>
  <si>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</si>
  <si>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</si>
  <si>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</si>
  <si>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</si>
  <si>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</si>
  <si>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</si>
  <si>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</si>
  <si>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</si>
  <si>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</si>
  <si>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</si>
  <si>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</si>
  <si>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</si>
  <si>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</si>
  <si>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</si>
  <si>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</si>
  <si>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</si>
  <si>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</si>
  <si>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</si>
  <si>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</si>
  <si>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</si>
  <si>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</si>
  <si>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</si>
  <si>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</si>
  <si>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</si>
  <si>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</si>
  <si>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</si>
  <si>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</si>
  <si>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</si>
  <si>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</si>
  <si>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</si>
  <si>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</si>
  <si>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</si>
  <si>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</si>
  <si>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</si>
  <si>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</si>
  <si>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</si>
  <si>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</si>
  <si>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</si>
  <si>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</si>
  <si>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</si>
  <si>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</si>
  <si>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</si>
  <si>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</si>
  <si>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</si>
  <si>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</si>
  <si>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</si>
  <si>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</si>
  <si>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</si>
  <si>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</si>
  <si>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</si>
  <si>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</si>
  <si>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</si>
  <si>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</si>
  <si>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</si>
  <si>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</si>
  <si>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</si>
  <si>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</si>
  <si>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</si>
  <si>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</si>
  <si>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</si>
  <si>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</si>
  <si>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</si>
  <si>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</si>
  <si>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</si>
  <si>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</si>
  <si>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</si>
  <si>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</si>
  <si>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</si>
  <si>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</si>
  <si>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</si>
  <si>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</si>
  <si>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</si>
  <si>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</si>
  <si>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</si>
  <si>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</si>
  <si>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</si>
  <si>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</si>
  <si>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</si>
  <si>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</si>
  <si>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</si>
  <si>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</si>
  <si>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</si>
  <si>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</si>
  <si>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</si>
  <si>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</si>
  <si>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</si>
  <si>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</si>
  <si>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</si>
  <si>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</si>
  <si>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</si>
  <si>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</si>
  <si>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</si>
  <si>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</si>
  <si>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</si>
  <si>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</si>
  <si>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</si>
  <si>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</si>
  <si>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</si>
  <si>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</si>
  <si>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</si>
  <si>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</si>
  <si>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</si>
  <si>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</si>
  <si>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</si>
  <si>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</si>
  <si>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</si>
  <si>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</si>
  <si>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</si>
  <si>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1A2gvii</t>
  </si>
  <si>
    <t>BC</t>
  </si>
  <si>
    <t>benzo(a) pyrene</t>
  </si>
  <si>
    <t>benzo(b) fluoranthene</t>
  </si>
  <si>
    <t>benzo(k) fluoranthene</t>
  </si>
  <si>
    <t>Indeno (1,2,3-cd) pyrene</t>
  </si>
  <si>
    <t>2G</t>
  </si>
  <si>
    <t>2H3</t>
  </si>
  <si>
    <t>Mileage [10^6 km]</t>
  </si>
  <si>
    <t>Long name</t>
  </si>
  <si>
    <t>NE</t>
  </si>
  <si>
    <t>NA</t>
  </si>
  <si>
    <t>IE</t>
  </si>
  <si>
    <t>Mobile Combustion in manufacturing industries and construction: (please specify in the IIR)</t>
  </si>
  <si>
    <t>10^6 km</t>
  </si>
  <si>
    <t>NO</t>
  </si>
  <si>
    <t xml:space="preserve">Pipeline transport </t>
  </si>
  <si>
    <t>Commercial/institutional: Stationary</t>
  </si>
  <si>
    <t>Commercial/institutional: Mobile</t>
  </si>
  <si>
    <t xml:space="preserve">Residential: Stationary </t>
  </si>
  <si>
    <t>Peat of energy production (1000 m3)</t>
  </si>
  <si>
    <t>Fugitive emissions oil: Refining / storage</t>
  </si>
  <si>
    <t>Gas throughput [Mn3]</t>
  </si>
  <si>
    <t xml:space="preserve">Other fugitive emissions from energy production </t>
  </si>
  <si>
    <t/>
  </si>
  <si>
    <t xml:space="preserve">Glass production </t>
  </si>
  <si>
    <t>Glass produced [t]</t>
  </si>
  <si>
    <t>Material quarried [Mt]</t>
  </si>
  <si>
    <t>floor space constructed/demolished [M3 ]</t>
  </si>
  <si>
    <t>Amount [Mt]</t>
  </si>
  <si>
    <t>Please specify</t>
  </si>
  <si>
    <t xml:space="preserve"> Chemical industry: Other  (please specify in the IIR)</t>
  </si>
  <si>
    <t>Iron ore imported (kt)</t>
  </si>
  <si>
    <t xml:space="preserve">Coating applications </t>
  </si>
  <si>
    <t xml:space="preserve">Food and beverages industry </t>
  </si>
  <si>
    <t xml:space="preserve">Manure management - Dairy cattle </t>
  </si>
  <si>
    <t xml:space="preserve">Manure management - Non-dairy cattle </t>
  </si>
  <si>
    <t xml:space="preserve">Manure management - Swine  </t>
  </si>
  <si>
    <t xml:space="preserve">NO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</si>
  <si>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</si>
  <si>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</si>
  <si>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</si>
  <si>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</si>
  <si>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</si>
  <si>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</si>
  <si>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</si>
  <si>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</si>
  <si>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Annual deposition of MSW at the SWDS [kt]</t>
  </si>
  <si>
    <t>Kilotons of compost [kt]</t>
  </si>
  <si>
    <t>MSW incinerated [kt]</t>
  </si>
  <si>
    <t>Incineration of corpses [Number]</t>
  </si>
  <si>
    <t>Total organic product [Gg DC/yr]</t>
  </si>
  <si>
    <t>Cubic tons of waste water (1000 m3)</t>
  </si>
  <si>
    <t>Other waste (please specify in IIR)</t>
  </si>
  <si>
    <t>Other (included in national total for entire territory) (please specify in IIR)</t>
  </si>
  <si>
    <t>Use of inorganic fertilizers (kt N/yr)</t>
  </si>
  <si>
    <t>FI</t>
  </si>
  <si>
    <t>TJ  NCV</t>
  </si>
  <si>
    <t xml:space="preserve">International maritime navigation </t>
  </si>
  <si>
    <t>kt dm3</t>
  </si>
  <si>
    <t>Amount used (t)</t>
  </si>
  <si>
    <t>C</t>
  </si>
  <si>
    <t>Kilotons of compost [kt] (estimate)</t>
  </si>
  <si>
    <t>Activity data listed in IIR</t>
  </si>
  <si>
    <t xml:space="preserve">N input from sewage sludge used in agriculture (Mg N/yr) </t>
  </si>
  <si>
    <t>Harvested area (1000 hectares)</t>
  </si>
  <si>
    <t>Cultivated area (1000 hectares)</t>
  </si>
  <si>
    <t>Chemical industry: Other  (please specify in the IIR)</t>
  </si>
  <si>
    <t>v1.0</t>
  </si>
  <si>
    <t>(as v1.0 for the initial submission)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</si>
</sst>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226">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0" fontId="5" fillId="0" borderId="15" xfId="1" applyNumberFormat="1" applyFont="1" applyFill="1" applyBorder="1" applyAlignment="1" applyProtection="1">
      <alignment horizontal="center" vertical="center" wrapText="1"/>
    </xf>
    <xf numFmtId="164" fontId="5" fillId="0" borderId="14" xfId="1" applyNumberFormat="1" applyFont="1" applyFill="1" applyBorder="1" applyAlignment="1" applyProtection="1">
      <alignment horizontal="center" vertical="center" wrapText="1"/>
      <protection locked="0"/>
    </xf>
    <xf numFmtId="164" fontId="5" fillId="11" borderId="19" xfId="1" applyNumberFormat="1" applyFont="1" applyFill="1" applyBorder="1" applyAlignment="1" applyProtection="1">
      <alignment horizontal="center" vertical="center" wrapText="1"/>
      <protection locked="0"/>
    </xf>
    <xf numFmtId="164" fontId="10" fillId="11" borderId="19" xfId="1" applyNumberFormat="1" applyFont="1" applyFill="1" applyBorder="1" applyAlignment="1" applyProtection="1">
      <alignment horizontal="left" vertical="center" wrapText="1"/>
      <protection locked="0"/>
    </xf>
    <xf numFmtId="164" fontId="4" fillId="11" borderId="19" xfId="1" applyNumberFormat="1" applyFont="1" applyFill="1" applyBorder="1" applyAlignment="1" applyProtection="1">
      <alignment horizontal="left" vertical="center" wrapText="1"/>
      <protection locked="0"/>
    </xf>
    <xf numFmtId="164" fontId="5" fillId="12" borderId="20" xfId="1" applyNumberFormat="1" applyFont="1" applyFill="1" applyBorder="1" applyAlignment="1" applyProtection="1">
      <alignment horizontal="center" vertical="center" wrapText="1"/>
    </xf>
    <xf numFmtId="164" fontId="5" fillId="11" borderId="19" xfId="1" applyNumberFormat="1" applyFont="1" applyFill="1" applyBorder="1" applyAlignment="1" applyProtection="1">
      <alignment horizontal="left" vertical="center" wrapText="1"/>
      <protection locked="0"/>
    </xf>
    <xf numFmtId="164" fontId="6" fillId="0" borderId="0" xfId="1" applyNumberFormat="1" applyFont="1" applyFill="1" applyProtection="1"/>
    <xf numFmtId="164" fontId="5" fillId="0" borderId="6" xfId="1" applyNumberFormat="1" applyFont="1" applyFill="1" applyBorder="1" applyAlignment="1">
      <alignment vertical="center"/>
    </xf>
    <xf numFmtId="164" fontId="5" fillId="0" borderId="6" xfId="1" applyNumberFormat="1" applyFont="1" applyFill="1" applyBorder="1" applyAlignment="1">
      <alignment horizontal="left" vertical="center" wrapText="1"/>
    </xf>
    <xf numFmtId="164" fontId="4" fillId="0" borderId="6" xfId="1" applyNumberFormat="1" applyFont="1" applyFill="1" applyBorder="1" applyAlignment="1" applyProtection="1">
      <alignment horizontal="left" vertical="center" wrapText="1"/>
      <protection locked="0"/>
    </xf>
    <xf numFmtId="164" fontId="5" fillId="0" borderId="6" xfId="1" applyNumberFormat="1" applyFont="1" applyFill="1" applyBorder="1" applyAlignment="1" applyProtection="1">
      <alignment horizontal="center" vertical="center" wrapText="1"/>
      <protection locked="0"/>
    </xf>
    <xf numFmtId="164" fontId="0" fillId="0" borderId="0" xfId="0" applyNumberFormat="1" applyFont="1"/>
    <xf numFmtId="164" fontId="0" fillId="0" borderId="0" xfId="0" applyNumberFormat="1"/>
    <xf numFmtId="164" fontId="1" fillId="0" borderId="6" xfId="1" applyNumberFormat="1" applyFont="1" applyFill="1" applyBorder="1" applyAlignment="1">
      <alignment horizontal="center" vertical="center"/>
    </xf>
    <xf numFmtId="164" fontId="1" fillId="0" borderId="3" xfId="1" applyNumberFormat="1" applyFont="1" applyFill="1" applyBorder="1" applyAlignment="1">
      <alignment horizontal="center" vertical="center"/>
    </xf>
    <xf numFmtId="164" fontId="1" fillId="0" borderId="6" xfId="1" applyNumberFormat="1" applyFont="1" applyFill="1" applyBorder="1" applyAlignment="1">
      <alignment horizontal="center" vertical="center" wrapText="1"/>
    </xf>
    <xf numFmtId="164" fontId="1" fillId="0" borderId="0" xfId="1" applyNumberFormat="1" applyFont="1" applyFill="1"/>
    <xf numFmtId="164" fontId="5" fillId="7" borderId="8" xfId="1" applyNumberFormat="1" applyFont="1" applyFill="1" applyBorder="1" applyAlignment="1" applyProtection="1">
      <alignment vertical="center" wrapText="1"/>
      <protection locked="0"/>
    </xf>
    <xf numFmtId="164" fontId="5" fillId="7" borderId="19" xfId="1" applyNumberFormat="1" applyFont="1" applyFill="1" applyBorder="1" applyAlignment="1" applyProtection="1">
      <alignment horizontal="left" vertical="center" wrapText="1"/>
      <protection locked="0"/>
    </xf>
    <xf numFmtId="164" fontId="4" fillId="7" borderId="19" xfId="1" applyNumberFormat="1" applyFont="1" applyFill="1" applyBorder="1" applyAlignment="1" applyProtection="1">
      <alignment horizontal="left" vertical="center" wrapText="1"/>
      <protection locked="0"/>
    </xf>
    <xf numFmtId="164" fontId="5" fillId="7" borderId="19" xfId="1" applyNumberFormat="1" applyFont="1" applyFill="1" applyBorder="1" applyAlignment="1" applyProtection="1">
      <alignment horizontal="center" vertical="center" wrapText="1"/>
      <protection locked="0"/>
    </xf>
    <xf numFmtId="164" fontId="5" fillId="4" borderId="11" xfId="1" applyNumberFormat="1" applyFont="1" applyFill="1" applyBorder="1" applyAlignment="1" applyProtection="1">
      <alignment horizontal="center" vertical="center" wrapText="1"/>
    </xf>
    <xf numFmtId="164" fontId="1" fillId="0" borderId="0" xfId="1" applyNumberFormat="1" applyFont="1" applyProtection="1"/>
    <xf numFmtId="164" fontId="5" fillId="0" borderId="4" xfId="1" applyNumberFormat="1" applyFont="1" applyFill="1" applyBorder="1" applyAlignment="1" applyProtection="1">
      <alignment horizontal="center" vertical="center" wrapText="1"/>
      <protection locked="0"/>
    </xf>
    <xf numFmtId="164" fontId="5" fillId="0" borderId="6" xfId="1" applyNumberFormat="1" applyFont="1" applyFill="1" applyBorder="1" applyAlignment="1" applyProtection="1">
      <alignment horizontal="left" vertical="center" wrapText="1"/>
      <protection locked="0"/>
    </xf>
    <xf numFmtId="164" fontId="5" fillId="0" borderId="6" xfId="1" applyNumberFormat="1" applyFont="1" applyFill="1" applyBorder="1" applyAlignment="1" applyProtection="1">
      <alignment horizontal="center" vertical="center" wrapText="1"/>
    </xf>
    <xf numFmtId="164" fontId="5" fillId="0" borderId="7" xfId="1" applyNumberFormat="1" applyFont="1" applyFill="1" applyBorder="1" applyAlignment="1" applyProtection="1">
      <alignment horizontal="left" vertical="center" wrapText="1"/>
      <protection locked="0"/>
    </xf>
    <xf numFmtId="164" fontId="1" fillId="0" borderId="0" xfId="1" applyNumberFormat="1" applyFont="1" applyFill="1" applyProtection="1"/>
    <xf numFmtId="164" fontId="5" fillId="2"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left" vertical="center" wrapText="1"/>
      <protection locked="0"/>
    </xf>
    <xf numFmtId="164" fontId="4" fillId="2" borderId="19" xfId="1" applyNumberFormat="1" applyFont="1" applyFill="1" applyBorder="1" applyAlignment="1" applyProtection="1">
      <alignment horizontal="left" vertical="center" wrapText="1"/>
      <protection locked="0"/>
    </xf>
    <xf numFmtId="164" fontId="5" fillId="12" borderId="11" xfId="1" applyNumberFormat="1" applyFont="1" applyFill="1" applyBorder="1" applyAlignment="1" applyProtection="1">
      <alignment horizontal="center" vertical="center" wrapText="1"/>
    </xf>
    <xf numFmtId="164" fontId="5" fillId="8" borderId="19" xfId="1" applyNumberFormat="1" applyFont="1" applyFill="1" applyBorder="1" applyAlignment="1" applyProtection="1">
      <alignment horizontal="center" vertical="center" wrapText="1"/>
      <protection locked="0"/>
    </xf>
    <xf numFmtId="164" fontId="10" fillId="8" borderId="19" xfId="1" applyNumberFormat="1" applyFont="1" applyFill="1" applyBorder="1" applyAlignment="1" applyProtection="1">
      <alignment horizontal="left" vertical="center" wrapText="1"/>
      <protection locked="0"/>
    </xf>
    <xf numFmtId="164" fontId="4" fillId="8" borderId="19" xfId="1" applyNumberFormat="1" applyFont="1" applyFill="1" applyBorder="1" applyAlignment="1" applyProtection="1">
      <alignment horizontal="left" vertical="center" wrapText="1"/>
      <protection locked="0"/>
    </xf>
    <xf numFmtId="164" fontId="5" fillId="8" borderId="19" xfId="1" applyNumberFormat="1" applyFont="1" applyFill="1" applyBorder="1" applyAlignment="1" applyProtection="1">
      <alignment horizontal="left" vertical="center" wrapText="1"/>
      <protection locked="0"/>
    </xf>
    <xf numFmtId="164" fontId="5" fillId="4" borderId="21" xfId="1" applyNumberFormat="1" applyFont="1" applyFill="1" applyBorder="1" applyAlignment="1" applyProtection="1">
      <alignment horizontal="center" vertical="center" wrapText="1"/>
    </xf>
    <xf numFmtId="164" fontId="5" fillId="9" borderId="4" xfId="1" quotePrefix="1" applyNumberFormat="1" applyFont="1" applyFill="1" applyBorder="1" applyAlignment="1" applyProtection="1">
      <alignment horizontal="left" vertical="center"/>
    </xf>
    <xf numFmtId="164" fontId="5" fillId="9" borderId="6" xfId="1" applyNumberFormat="1" applyFont="1" applyFill="1" applyBorder="1" applyAlignment="1" applyProtection="1">
      <alignment horizontal="left" vertical="center"/>
    </xf>
    <xf numFmtId="164" fontId="5" fillId="4" borderId="8" xfId="1" applyNumberFormat="1" applyFont="1" applyFill="1" applyBorder="1" applyAlignment="1" applyProtection="1">
      <alignment horizontal="center" vertical="center" wrapText="1"/>
    </xf>
    <xf numFmtId="164" fontId="5" fillId="9" borderId="7" xfId="1" applyNumberFormat="1" applyFont="1" applyFill="1" applyBorder="1" applyAlignment="1" applyProtection="1">
      <alignment horizontal="left" vertical="center"/>
    </xf>
    <xf numFmtId="164" fontId="5" fillId="10" borderId="19" xfId="1" applyNumberFormat="1" applyFont="1" applyFill="1" applyBorder="1" applyAlignment="1" applyProtection="1">
      <alignment horizontal="left" vertical="center" wrapText="1"/>
      <protection locked="0"/>
    </xf>
    <xf numFmtId="164" fontId="4" fillId="10" borderId="19" xfId="1" applyNumberFormat="1" applyFont="1" applyFill="1" applyBorder="1" applyAlignment="1" applyProtection="1">
      <alignment horizontal="left" vertical="center" wrapText="1"/>
      <protection locked="0"/>
    </xf>
    <xf numFmtId="164" fontId="5" fillId="10" borderId="19" xfId="1" applyNumberFormat="1" applyFont="1" applyFill="1" applyBorder="1" applyAlignment="1" applyProtection="1">
      <alignment horizontal="center" vertical="center" wrapText="1"/>
      <protection locked="0"/>
    </xf>
    <xf numFmtId="164" fontId="5" fillId="13" borderId="19" xfId="1" applyNumberFormat="1" applyFont="1" applyFill="1" applyBorder="1" applyAlignment="1" applyProtection="1">
      <alignment horizontal="left" vertical="center" wrapText="1"/>
      <protection locked="0"/>
    </xf>
    <xf numFmtId="164" fontId="4" fillId="13" borderId="19" xfId="1" applyNumberFormat="1" applyFont="1" applyFill="1" applyBorder="1" applyAlignment="1" applyProtection="1">
      <alignment horizontal="left" vertical="center" wrapText="1"/>
      <protection locked="0"/>
    </xf>
    <xf numFmtId="164" fontId="5" fillId="13" borderId="19" xfId="1" applyNumberFormat="1" applyFont="1" applyFill="1" applyBorder="1" applyAlignment="1" applyProtection="1">
      <alignment horizontal="center" vertical="center" wrapText="1"/>
      <protection locked="0"/>
    </xf>
    <xf numFmtId="164" fontId="5" fillId="14" borderId="19" xfId="1" applyNumberFormat="1" applyFont="1" applyFill="1" applyBorder="1" applyAlignment="1" applyProtection="1">
      <alignment horizontal="left" vertical="center" wrapText="1"/>
      <protection locked="0"/>
    </xf>
    <xf numFmtId="164" fontId="4" fillId="14" borderId="19" xfId="1" applyNumberFormat="1" applyFont="1" applyFill="1" applyBorder="1" applyAlignment="1" applyProtection="1">
      <alignment horizontal="left" vertical="center" wrapText="1"/>
      <protection locked="0"/>
    </xf>
    <xf numFmtId="164" fontId="5" fillId="14" borderId="19" xfId="1" applyNumberFormat="1" applyFont="1" applyFill="1" applyBorder="1" applyAlignment="1" applyProtection="1">
      <alignment horizontal="center" vertical="center" wrapText="1"/>
      <protection locked="0"/>
    </xf>
    <xf numFmtId="164" fontId="5" fillId="12" borderId="21" xfId="1" applyNumberFormat="1" applyFont="1" applyFill="1" applyBorder="1" applyAlignment="1" applyProtection="1">
      <alignment horizontal="center" vertical="center" wrapText="1"/>
    </xf>
    <xf numFmtId="0" fontId="4" fillId="0" borderId="0" xfId="1" applyNumberFormat="1" applyFont="1" applyAlignment="1" applyProtection="1">
      <alignment vertical="center"/>
    </xf>
    <xf numFmtId="0" fontId="4" fillId="0" borderId="0" xfId="1" applyNumberFormat="1" applyFont="1" applyFill="1" applyAlignment="1" applyProtection="1">
      <alignment vertical="center"/>
    </xf>
    <xf numFmtId="0" fontId="1" fillId="0" borderId="0" xfId="1" applyNumberFormat="1" applyFont="1" applyAlignment="1" applyProtection="1"/>
    <xf numFmtId="0" fontId="1" fillId="0" borderId="0" xfId="1" applyNumberFormat="1" applyFont="1" applyFill="1" applyAlignment="1" applyProtection="1"/>
    <xf numFmtId="0" fontId="6" fillId="0" borderId="0" xfId="1" applyNumberFormat="1" applyFont="1" applyFill="1" applyAlignment="1" applyProtection="1"/>
    <xf numFmtId="0" fontId="1" fillId="0" borderId="0" xfId="1" applyFont="1" applyFill="1" applyAlignment="1" applyProtection="1"/>
    <xf numFmtId="0" fontId="4" fillId="0" borderId="0" xfId="1" applyNumberFormat="1" applyFont="1" applyAlignment="1" applyProtection="1"/>
    <xf numFmtId="0" fontId="6" fillId="0" borderId="0" xfId="1" applyNumberFormat="1" applyFont="1" applyFill="1" applyBorder="1" applyAlignment="1" applyProtection="1"/>
    <xf numFmtId="0" fontId="4" fillId="0" borderId="0" xfId="1" applyNumberFormat="1" applyFont="1" applyBorder="1" applyAlignment="1" applyProtection="1"/>
    <xf numFmtId="0" fontId="6" fillId="0" borderId="2" xfId="1" applyNumberFormat="1" applyFont="1" applyFill="1" applyBorder="1" applyAlignment="1" applyProtection="1"/>
    <xf numFmtId="0" fontId="4" fillId="0" borderId="3" xfId="1" applyNumberFormat="1" applyFont="1" applyBorder="1" applyAlignment="1" applyProtection="1"/>
    <xf numFmtId="0" fontId="10" fillId="5" borderId="14" xfId="1" applyNumberFormat="1" applyFont="1" applyFill="1" applyBorder="1" applyAlignment="1" applyProtection="1">
      <alignment horizontal="center" vertical="center"/>
    </xf>
    <xf numFmtId="0" fontId="11" fillId="5" borderId="14" xfId="1" applyNumberFormat="1" applyFont="1" applyFill="1" applyBorder="1" applyAlignment="1" applyProtection="1">
      <alignment horizontal="center" vertical="center"/>
    </xf>
    <xf numFmtId="0" fontId="5" fillId="0" borderId="14" xfId="1" applyNumberFormat="1" applyFont="1" applyFill="1" applyBorder="1" applyAlignment="1" applyProtection="1">
      <alignment horizontal="left" vertical="center"/>
    </xf>
    <xf numFmtId="0" fontId="4" fillId="0" borderId="14" xfId="1" applyNumberFormat="1" applyFont="1" applyFill="1" applyBorder="1" applyAlignment="1" applyProtection="1">
      <alignment horizontal="left" vertical="center"/>
    </xf>
    <xf numFmtId="0" fontId="5" fillId="0" borderId="17" xfId="1" applyNumberFormat="1" applyFont="1" applyFill="1" applyBorder="1" applyAlignment="1" applyProtection="1">
      <alignment horizontal="left" vertical="center"/>
    </xf>
    <xf numFmtId="0" fontId="4"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vertical="center"/>
    </xf>
    <xf numFmtId="0" fontId="4" fillId="0" borderId="17" xfId="1" applyNumberFormat="1" applyFont="1" applyFill="1" applyBorder="1" applyAlignment="1" applyProtection="1">
      <alignment horizontal="left" vertical="center"/>
    </xf>
    <xf numFmtId="0" fontId="4" fillId="5" borderId="14" xfId="1" applyNumberFormat="1" applyFont="1" applyFill="1" applyBorder="1" applyAlignment="1" applyProtection="1">
      <alignment vertical="center"/>
    </xf>
    <xf numFmtId="0" fontId="4" fillId="5" borderId="17" xfId="1" applyNumberFormat="1" applyFont="1" applyFill="1" applyBorder="1" applyAlignment="1" applyProtection="1">
      <alignment horizontal="left" vertical="center"/>
    </xf>
    <xf numFmtId="0" fontId="4"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xf>
    <xf numFmtId="164" fontId="5" fillId="11" borderId="19" xfId="1" applyNumberFormat="1" applyFont="1" applyFill="1" applyBorder="1" applyAlignment="1" applyProtection="1">
      <alignment horizontal="center" vertical="center"/>
      <protection locked="0"/>
    </xf>
    <xf numFmtId="164" fontId="10" fillId="11" borderId="19" xfId="1" applyNumberFormat="1" applyFont="1" applyFill="1" applyBorder="1" applyAlignment="1" applyProtection="1">
      <alignment horizontal="left" vertical="center"/>
      <protection locked="0"/>
    </xf>
    <xf numFmtId="164" fontId="4" fillId="11" borderId="19" xfId="1" applyNumberFormat="1" applyFont="1" applyFill="1" applyBorder="1" applyAlignment="1" applyProtection="1">
      <alignment horizontal="left" vertical="center"/>
      <protection locked="0"/>
    </xf>
    <xf numFmtId="164" fontId="5" fillId="0" borderId="6" xfId="1" applyNumberFormat="1" applyFont="1" applyFill="1" applyBorder="1" applyAlignment="1">
      <alignment horizontal="left" vertical="center"/>
    </xf>
    <xf numFmtId="164" fontId="4" fillId="0" borderId="6" xfId="1" applyNumberFormat="1" applyFont="1" applyFill="1" applyBorder="1" applyAlignment="1" applyProtection="1">
      <alignment horizontal="left" vertical="center"/>
      <protection locked="0"/>
    </xf>
    <xf numFmtId="164" fontId="5" fillId="7" borderId="8" xfId="1" applyNumberFormat="1" applyFont="1" applyFill="1" applyBorder="1" applyAlignment="1" applyProtection="1">
      <alignment vertical="center"/>
      <protection locked="0"/>
    </xf>
    <xf numFmtId="164" fontId="5" fillId="7" borderId="19" xfId="1" applyNumberFormat="1" applyFont="1" applyFill="1" applyBorder="1" applyAlignment="1" applyProtection="1">
      <alignment horizontal="left" vertical="center"/>
      <protection locked="0"/>
    </xf>
    <xf numFmtId="164" fontId="4" fillId="7" borderId="19" xfId="1" applyNumberFormat="1" applyFont="1" applyFill="1" applyBorder="1" applyAlignment="1" applyProtection="1">
      <alignment horizontal="left" vertical="center"/>
      <protection locked="0"/>
    </xf>
    <xf numFmtId="164" fontId="5" fillId="0" borderId="4" xfId="1" applyNumberFormat="1" applyFont="1" applyFill="1" applyBorder="1" applyAlignment="1" applyProtection="1">
      <alignment horizontal="center" vertical="center"/>
      <protection locked="0"/>
    </xf>
    <xf numFmtId="164" fontId="5" fillId="0" borderId="6" xfId="1" applyNumberFormat="1" applyFont="1" applyFill="1" applyBorder="1" applyAlignment="1" applyProtection="1">
      <alignment horizontal="left" vertical="center"/>
      <protection locked="0"/>
    </xf>
    <xf numFmtId="164" fontId="5" fillId="2" borderId="19" xfId="1" applyNumberFormat="1" applyFont="1" applyFill="1" applyBorder="1" applyAlignment="1" applyProtection="1">
      <alignment horizontal="center" vertical="center"/>
      <protection locked="0"/>
    </xf>
    <xf numFmtId="164" fontId="5" fillId="2" borderId="19" xfId="1" applyNumberFormat="1" applyFont="1" applyFill="1" applyBorder="1" applyAlignment="1" applyProtection="1">
      <alignment horizontal="left" vertical="center"/>
      <protection locked="0"/>
    </xf>
    <xf numFmtId="164" fontId="4" fillId="2" borderId="19" xfId="1" applyNumberFormat="1" applyFont="1" applyFill="1" applyBorder="1" applyAlignment="1" applyProtection="1">
      <alignment horizontal="left" vertical="center"/>
      <protection locked="0"/>
    </xf>
    <xf numFmtId="164" fontId="5" fillId="8" borderId="19" xfId="1" applyNumberFormat="1" applyFont="1" applyFill="1" applyBorder="1" applyAlignment="1" applyProtection="1">
      <alignment horizontal="center" vertical="center"/>
      <protection locked="0"/>
    </xf>
    <xf numFmtId="164" fontId="10" fillId="8" borderId="19" xfId="1" applyNumberFormat="1" applyFont="1" applyFill="1" applyBorder="1" applyAlignment="1" applyProtection="1">
      <alignment horizontal="left" vertical="center"/>
      <protection locked="0"/>
    </xf>
    <xf numFmtId="164" fontId="4" fillId="8" borderId="19" xfId="1" applyNumberFormat="1" applyFont="1" applyFill="1" applyBorder="1" applyAlignment="1" applyProtection="1">
      <alignment horizontal="left" vertical="center"/>
      <protection locked="0"/>
    </xf>
    <xf numFmtId="164" fontId="5" fillId="10" borderId="19" xfId="1" applyNumberFormat="1" applyFont="1" applyFill="1" applyBorder="1" applyAlignment="1" applyProtection="1">
      <alignment horizontal="left" vertical="center"/>
      <protection locked="0"/>
    </xf>
    <xf numFmtId="164" fontId="4" fillId="10" borderId="19" xfId="1" applyNumberFormat="1" applyFont="1" applyFill="1" applyBorder="1" applyAlignment="1" applyProtection="1">
      <alignment horizontal="left" vertical="center"/>
      <protection locked="0"/>
    </xf>
    <xf numFmtId="164" fontId="5" fillId="13" borderId="19" xfId="1" applyNumberFormat="1" applyFont="1" applyFill="1" applyBorder="1" applyAlignment="1" applyProtection="1">
      <alignment horizontal="left" vertical="center"/>
      <protection locked="0"/>
    </xf>
    <xf numFmtId="164" fontId="4" fillId="13" borderId="19" xfId="1" applyNumberFormat="1" applyFont="1" applyFill="1" applyBorder="1" applyAlignment="1" applyProtection="1">
      <alignment horizontal="left" vertical="center"/>
      <protection locked="0"/>
    </xf>
    <xf numFmtId="164" fontId="5" fillId="14" borderId="19" xfId="1" applyNumberFormat="1" applyFont="1" applyFill="1" applyBorder="1" applyAlignment="1" applyProtection="1">
      <alignment horizontal="left" vertical="center"/>
      <protection locked="0"/>
    </xf>
    <xf numFmtId="164" fontId="4" fillId="14" borderId="19" xfId="1" applyNumberFormat="1" applyFont="1" applyFill="1" applyBorder="1" applyAlignment="1" applyProtection="1">
      <alignment horizontal="left" vertical="center"/>
      <protection locked="0"/>
    </xf>
    <xf numFmtId="0" fontId="1" fillId="0" borderId="0" xfId="1" applyNumberFormat="1" applyFont="1" applyFill="1" applyBorder="1" applyAlignment="1" applyProtection="1"/>
    <xf numFmtId="0" fontId="9" fillId="0" borderId="0" xfId="1" applyNumberFormat="1" applyFont="1" applyFill="1" applyBorder="1" applyAlignment="1" applyProtection="1"/>
    <xf numFmtId="0" fontId="1" fillId="0" borderId="0" xfId="1" applyFont="1" applyAlignment="1"/>
    <xf numFmtId="0" fontId="9" fillId="0" borderId="0" xfId="1" applyFont="1" applyAlignment="1"/>
    <xf numFmtId="0" fontId="5" fillId="14" borderId="19" xfId="1" applyNumberFormat="1" applyFont="1" applyFill="1" applyBorder="1" applyAlignment="1" applyProtection="1">
      <alignment horizontal="left" vertical="center"/>
      <protection locked="0"/>
    </xf>
    <xf numFmtId="2" fontId="1" fillId="0" borderId="0" xfId="1" applyNumberFormat="1" applyFont="1" applyAlignment="1" applyProtection="1">
      <alignment horizontal="left"/>
    </xf>
    <xf numFmtId="2" fontId="1" fillId="3" borderId="0" xfId="1" applyNumberFormat="1" applyFont="1" applyFill="1" applyAlignment="1" applyProtection="1">
      <alignment horizontal="left" vertical="center"/>
      <protection locked="0"/>
    </xf>
    <xf numFmtId="2" fontId="1" fillId="0" borderId="0" xfId="1" applyNumberFormat="1" applyFont="1" applyBorder="1" applyAlignment="1" applyProtection="1">
      <alignment horizontal="left"/>
    </xf>
    <xf numFmtId="2" fontId="1" fillId="0" borderId="3" xfId="1" applyNumberFormat="1" applyFont="1" applyBorder="1" applyAlignment="1" applyProtection="1">
      <alignment horizontal="left"/>
    </xf>
    <xf numFmtId="2" fontId="10" fillId="5" borderId="14" xfId="1" applyNumberFormat="1" applyFont="1" applyFill="1" applyBorder="1" applyAlignment="1" applyProtection="1">
      <alignment horizontal="center" vertical="center"/>
    </xf>
    <xf numFmtId="2" fontId="5" fillId="0" borderId="14" xfId="1" applyNumberFormat="1" applyFont="1" applyFill="1" applyBorder="1" applyAlignment="1" applyProtection="1">
      <alignment horizontal="left" vertical="center"/>
    </xf>
    <xf numFmtId="2" fontId="1" fillId="0" borderId="0" xfId="1" applyNumberFormat="1" applyFont="1" applyFill="1" applyBorder="1" applyAlignment="1" applyProtection="1"/>
    <xf numFmtId="2" fontId="1" fillId="0" borderId="0" xfId="1" applyNumberFormat="1" applyFont="1" applyAlignment="1"/>
    <xf numFmtId="1" fontId="1" fillId="3" borderId="0" xfId="1" applyNumberFormat="1" applyFont="1" applyFill="1" applyAlignment="1" applyProtection="1">
      <alignment horizontal="left" vertical="center"/>
      <protection locked="0"/>
    </xf>
    <xf numFmtId="164" fontId="5" fillId="0" borderId="14" xfId="1" applyNumberFormat="1" applyFont="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xf numFmtId="0" fontId="2" fillId="0" borderId="8" xfId="1" applyNumberFormat="1" applyFont="1" applyFill="1" applyBorder="1" applyAlignment="1" applyProtection="1">
      <alignment horizontal="center" vertical="center"/>
    </xf>
    <xf numFmtId="0" fontId="2" fillId="0" borderId="11" xfId="1" applyNumberFormat="1" applyFont="1" applyFill="1" applyBorder="1" applyAlignment="1" applyProtection="1">
      <alignment horizontal="center" vertical="center"/>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F47E8A7-5186-43AC-B150-CF54A820C0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FCF5055-D81B-4AED-9372-D6AB17E39BF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926ACD0-DD3A-4273-81F7-BB3BEBCF52B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F61BA5-FAB5-4630-A374-AEC5F087BC5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56D0479D-6249-437E-B7DF-6BB32E4C1D7D}"/>
            </a:ext>
          </a:extLst>
        </xdr:cNvPr>
        <xdr:cNvSpPr txBox="1"/>
      </xdr:nvSpPr>
      <xdr:spPr>
        <a:xfrm>
          <a:off x="74580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3BE890E0-CB31-4643-A774-956FCA9034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4EFF819-9689-41C3-B8D7-FD3C1687227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42332E-B380-4638-A82E-A669C5A61EB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E836820-55CD-490D-A2AA-1BEF3E27DCD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EE4CDEE-E1C0-4ED9-815D-FF457FFE30F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7ACD012-AE79-4CAB-8E16-FC31F9EBB72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EB18A8A-752D-4910-B990-2D180A1B1A7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7A0CAC8-98CE-48A9-A5EC-D54910B4006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C45C12-562D-4BC3-B31F-A36C32B8AB0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8A7F999-181D-4359-B3C0-B8B268B048E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8C10307-36B5-4A6D-9E23-2B920401170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F53099D-1E90-422E-9198-6A0AEB19BE2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5B7D0D6-BDFB-4332-9863-DA38A782C7A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F20B662-4899-4850-8287-E882867AE70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111B1D-521F-4CD5-A84B-A496EA32F5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1271AC0-6759-40AA-8CF3-9A2F5CA51B8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EB92700-1AE8-4A21-85E8-09F2A54D053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57D23D-531D-499C-8BF0-E87E575A653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0FA502-C7C6-4BEC-97F7-029FE8A956F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A930E5-B1B3-40C9-A2ED-94967BF8AD6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9BF5B6E-C175-4658-B598-F183BA095E2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760C5CF-66E3-41C0-91DC-76FBF52CBE6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14DC0B-B1C4-444A-A383-3A663540F74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4711F7-9E90-4E28-9CF2-4B2808515A2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EA4CA58-C065-4148-9040-724E6D253F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D0621BE-619A-45B5-A708-52D313C8C21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C71AA1E-B839-4403-807D-93EB60B14C5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199B1C9-30DA-483B-BB7B-6298934168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E71D33B-7562-4407-A6C4-FDEA86C9E5E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7FA9590-12A8-4D02-A640-613E596B453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339F4C3-5892-4A9F-8B8E-5B3CCEBF04C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174E0D41-968B-41FE-972C-521BAFFAFF34}"/>
            </a:ext>
          </a:extLst>
        </xdr:cNvPr>
        <xdr:cNvSpPr txBox="1"/>
      </xdr:nvSpPr>
      <xdr:spPr>
        <a:xfrm>
          <a:off x="75266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591FC203-4E22-42AF-9CB1-67FB2D18A7A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AEBC85E-EFE7-4593-B21F-A4BD7AAC495D}"/>
            </a:ext>
          </a:extLst>
        </xdr:cNvPr>
        <xdr:cNvSpPr txBox="1"/>
      </xdr:nvSpPr>
      <xdr:spPr>
        <a:xfrm>
          <a:off x="788352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B35A035-1AC1-4072-A47C-884103E3CDFE}"/>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F1E2843-879C-406A-A359-7E88ED818944}"/>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4B13B23-7102-4E11-98F8-BDD6F346CC0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C59940F-7A57-4CF9-B00D-B807A4F60C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BAE57D-9B4C-427C-A9AE-52E1FEEB1529}"/>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1F0879A-EB34-439E-B1A4-D30C1D6A28E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5290A32-38B3-4753-8C19-18931E8FB13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FR_Table_Management_Tool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Keys"/>
      <sheetName val="Categories"/>
      <sheetName val="Pikaohjeet"/>
      <sheetName val="Comp"/>
      <sheetName val="IPTJ_PivotDB"/>
      <sheetName val="IPTJ_Parloc"/>
      <sheetName val="NFRCompilationTool"/>
      <sheetName val="NFRCompilationToolCheckUps"/>
      <sheetName val="SnapPiste"/>
      <sheetName val="GNFR"/>
      <sheetName val="ActivityData"/>
      <sheetName val="NFR_Table_Management_Tools"/>
    </sheetNames>
    <sheetDataSet>
      <sheetData sheetId="0"/>
      <sheetData sheetId="1"/>
      <sheetData sheetId="2"/>
      <sheetData sheetId="3"/>
      <sheetData sheetId="4"/>
      <sheetData sheetId="5">
        <row r="2">
          <cell r="B2" t="str">
            <v>2019</v>
          </cell>
        </row>
      </sheetData>
      <sheetData sheetId="6"/>
      <sheetData sheetId="7"/>
      <sheetData sheetId="8"/>
      <sheetData sheetId="9"/>
      <sheetData sheetId="10"/>
      <sheetData sheetId="1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9F29F-49CE-4F30-B2EE-5D7B95D53783}">
  <sheetPr codeName="Tabelle4"/>
  <dimension ref="A1:AL170"/>
  <sheetViews>
    <sheetView zoomScale="70" zoomScaleNormal="70" workbookViewId="0">
      <pane xSplit="4" ySplit="13" topLeftCell="E35"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0.81640625" style="5" customWidth="1"/>
    <col min="2" max="2" width="13.1796875" style="5" customWidth="1"/>
    <col min="3" max="3" width="42.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1980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1980</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43" t="s">
        <v>49</v>
      </c>
      <c r="B14" s="43" t="s">
        <v>50</v>
      </c>
      <c r="C14" s="44" t="s">
        <v>51</v>
      </c>
      <c r="D14" s="45"/>
      <c r="E14" s="93">
        <v>129.22800000000001</v>
      </c>
      <c r="F14" s="93" t="s">
        <v>387</v>
      </c>
      <c r="G14" s="93">
        <v>571.52599999999995</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3">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43" t="s">
        <v>69</v>
      </c>
      <c r="B23" s="47" t="s">
        <v>377</v>
      </c>
      <c r="C23" s="44" t="s">
        <v>390</v>
      </c>
      <c r="D23" s="67"/>
      <c r="E23" s="93">
        <v>7.5801303255633243</v>
      </c>
      <c r="F23" s="93">
        <v>1.5647638258562653</v>
      </c>
      <c r="G23" s="93">
        <v>0.72657119185982277</v>
      </c>
      <c r="H23" s="93">
        <v>1.5076784046914558E-3</v>
      </c>
      <c r="I23" s="93">
        <v>0.92250600807764582</v>
      </c>
      <c r="J23" s="93">
        <v>0.92250600807764582</v>
      </c>
      <c r="K23" s="93">
        <v>0.92250600807764604</v>
      </c>
      <c r="L23" s="93">
        <v>0.56879055720676475</v>
      </c>
      <c r="M23" s="93">
        <v>5.9111056965641326</v>
      </c>
      <c r="N23" s="93" t="s">
        <v>388</v>
      </c>
      <c r="O23" s="93">
        <v>1.8836743816056873E-3</v>
      </c>
      <c r="P23" s="93" t="s">
        <v>388</v>
      </c>
      <c r="Q23" s="93" t="s">
        <v>388</v>
      </c>
      <c r="R23" s="93">
        <v>9.4183719080284355E-3</v>
      </c>
      <c r="S23" s="93">
        <v>0.32022464487296687</v>
      </c>
      <c r="T23" s="93">
        <v>1.318572067123981E-2</v>
      </c>
      <c r="U23" s="93">
        <v>1.8836743816056873E-3</v>
      </c>
      <c r="V23" s="93">
        <v>0.18836743816056872</v>
      </c>
      <c r="W23" s="93" t="s">
        <v>388</v>
      </c>
      <c r="X23" s="93">
        <v>5.7207076530004924E-3</v>
      </c>
      <c r="Y23" s="93">
        <v>9.3486873998450074E-3</v>
      </c>
      <c r="Z23" s="93" t="s">
        <v>388</v>
      </c>
      <c r="AA23" s="93" t="s">
        <v>388</v>
      </c>
      <c r="AB23" s="93">
        <v>1.50693950528455E-2</v>
      </c>
      <c r="AC23" s="93" t="s">
        <v>388</v>
      </c>
      <c r="AD23" s="93" t="s">
        <v>388</v>
      </c>
      <c r="AE23" s="40"/>
      <c r="AF23" s="15">
        <v>7841.2023089751165</v>
      </c>
      <c r="AG23" s="15" t="s">
        <v>388</v>
      </c>
      <c r="AH23" s="15" t="s">
        <v>388</v>
      </c>
      <c r="AI23" s="15" t="s">
        <v>388</v>
      </c>
      <c r="AJ23" s="15" t="s">
        <v>388</v>
      </c>
      <c r="AK23" s="15" t="s">
        <v>388</v>
      </c>
      <c r="AL23" s="38" t="s">
        <v>48</v>
      </c>
    </row>
    <row r="24" spans="1:38" s="2" customFormat="1" ht="26.25" customHeight="1" thickBot="1" x14ac:dyDescent="0.3">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43" t="s">
        <v>72</v>
      </c>
      <c r="B25" s="47" t="s">
        <v>73</v>
      </c>
      <c r="C25" s="49" t="s">
        <v>74</v>
      </c>
      <c r="D25" s="45"/>
      <c r="E25" s="93">
        <v>0.12113911136893103</v>
      </c>
      <c r="F25" s="93">
        <v>2.6843876433182073E-2</v>
      </c>
      <c r="G25" s="93">
        <v>1.0232484680782085E-2</v>
      </c>
      <c r="H25" s="93" t="s">
        <v>388</v>
      </c>
      <c r="I25" s="93">
        <v>1.3858505505258555E-3</v>
      </c>
      <c r="J25" s="93">
        <v>1.3858505505258555E-3</v>
      </c>
      <c r="K25" s="93">
        <v>1.3858505505258555E-3</v>
      </c>
      <c r="L25" s="93">
        <v>6.9292527526292774E-4</v>
      </c>
      <c r="M25" s="93">
        <v>0.11145975592249666</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527.4476639578395</v>
      </c>
      <c r="AG25" s="15" t="s">
        <v>388</v>
      </c>
      <c r="AH25" s="15" t="s">
        <v>388</v>
      </c>
      <c r="AI25" s="15" t="s">
        <v>388</v>
      </c>
      <c r="AJ25" s="15" t="s">
        <v>388</v>
      </c>
      <c r="AK25" s="15" t="s">
        <v>388</v>
      </c>
      <c r="AL25" s="38" t="s">
        <v>48</v>
      </c>
    </row>
    <row r="26" spans="1:38" s="2" customFormat="1" ht="26.25" customHeight="1" thickBot="1" x14ac:dyDescent="0.3">
      <c r="A26" s="43" t="s">
        <v>72</v>
      </c>
      <c r="B26" s="43" t="s">
        <v>75</v>
      </c>
      <c r="C26" s="44" t="s">
        <v>76</v>
      </c>
      <c r="D26" s="45"/>
      <c r="E26" s="93">
        <v>0.20920372910485166</v>
      </c>
      <c r="F26" s="93">
        <v>3.5882586674319483E-2</v>
      </c>
      <c r="G26" s="93">
        <v>1.4165404574891245E-2</v>
      </c>
      <c r="H26" s="93" t="s">
        <v>388</v>
      </c>
      <c r="I26" s="93">
        <v>1.4131262443071617E-3</v>
      </c>
      <c r="J26" s="93">
        <v>1.4131262443071617E-3</v>
      </c>
      <c r="K26" s="93">
        <v>1.4131262443071617E-3</v>
      </c>
      <c r="L26" s="93">
        <v>7.0656312215358087E-4</v>
      </c>
      <c r="M26" s="93">
        <v>0.33140899717239009</v>
      </c>
      <c r="N26" s="93">
        <v>0.14094589320387452</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740.71407889040358</v>
      </c>
      <c r="AG26" s="15" t="s">
        <v>388</v>
      </c>
      <c r="AH26" s="15" t="s">
        <v>388</v>
      </c>
      <c r="AI26" s="15" t="s">
        <v>388</v>
      </c>
      <c r="AJ26" s="15" t="s">
        <v>388</v>
      </c>
      <c r="AK26" s="15" t="s">
        <v>388</v>
      </c>
      <c r="AL26" s="38" t="s">
        <v>48</v>
      </c>
    </row>
    <row r="27" spans="1:38" s="2" customFormat="1" ht="26.25" customHeight="1" thickBot="1" x14ac:dyDescent="0.3">
      <c r="A27" s="43" t="s">
        <v>77</v>
      </c>
      <c r="B27" s="43" t="s">
        <v>78</v>
      </c>
      <c r="C27" s="44" t="s">
        <v>79</v>
      </c>
      <c r="D27" s="45"/>
      <c r="E27" s="93">
        <v>53.166704371202769</v>
      </c>
      <c r="F27" s="93">
        <v>44.483010401895292</v>
      </c>
      <c r="G27" s="93">
        <v>2.1118454615355144</v>
      </c>
      <c r="H27" s="93">
        <v>4.306160090959605E-2</v>
      </c>
      <c r="I27" s="93">
        <v>1.3513655608761195</v>
      </c>
      <c r="J27" s="93">
        <v>1.3513655608761195</v>
      </c>
      <c r="K27" s="93">
        <v>1.3513655608761195</v>
      </c>
      <c r="L27" s="93">
        <v>0.70975763162107597</v>
      </c>
      <c r="M27" s="93">
        <v>425.94982313770663</v>
      </c>
      <c r="N27" s="93">
        <v>1122.0019478016436</v>
      </c>
      <c r="O27" s="93">
        <v>2.417979599946833E-4</v>
      </c>
      <c r="P27" s="93">
        <v>1.0937522623942663E-2</v>
      </c>
      <c r="Q27" s="93">
        <v>3.6605143090541643E-4</v>
      </c>
      <c r="R27" s="93">
        <v>8.5458297228419768E-3</v>
      </c>
      <c r="S27" s="93">
        <v>6.0543259370310232E-3</v>
      </c>
      <c r="T27" s="93">
        <v>2.7303591762379851E-3</v>
      </c>
      <c r="U27" s="93">
        <v>2.4850694182146637E-4</v>
      </c>
      <c r="V27" s="93">
        <v>4.1204914855345443E-2</v>
      </c>
      <c r="W27" s="93">
        <v>0.64718280314066834</v>
      </c>
      <c r="X27" s="93">
        <v>9.3363911214803964E-3</v>
      </c>
      <c r="Y27" s="93">
        <v>1.2291638496030863E-2</v>
      </c>
      <c r="Z27" s="93">
        <v>6.167554785394852E-3</v>
      </c>
      <c r="AA27" s="93">
        <v>1.3306067823027571E-2</v>
      </c>
      <c r="AB27" s="93">
        <v>4.1101652225933684E-2</v>
      </c>
      <c r="AC27" s="93">
        <v>7.8577471642509722E-2</v>
      </c>
      <c r="AD27" s="93">
        <v>1.3409441420787944E-4</v>
      </c>
      <c r="AE27" s="40"/>
      <c r="AF27" s="15">
        <v>56025.093844349802</v>
      </c>
      <c r="AG27" s="15" t="s">
        <v>388</v>
      </c>
      <c r="AH27" s="15" t="s">
        <v>388</v>
      </c>
      <c r="AI27" s="15" t="s">
        <v>388</v>
      </c>
      <c r="AJ27" s="15" t="s">
        <v>388</v>
      </c>
      <c r="AK27" s="15" t="s">
        <v>388</v>
      </c>
      <c r="AL27" s="38" t="s">
        <v>48</v>
      </c>
    </row>
    <row r="28" spans="1:38" s="2" customFormat="1" ht="26.25" customHeight="1" thickBot="1" x14ac:dyDescent="0.3">
      <c r="A28" s="43" t="s">
        <v>77</v>
      </c>
      <c r="B28" s="43" t="s">
        <v>80</v>
      </c>
      <c r="C28" s="44" t="s">
        <v>81</v>
      </c>
      <c r="D28" s="45"/>
      <c r="E28" s="93">
        <v>4.3292095450059662</v>
      </c>
      <c r="F28" s="93">
        <v>3.0531666130780661</v>
      </c>
      <c r="G28" s="93">
        <v>0.74585733062595483</v>
      </c>
      <c r="H28" s="93">
        <v>3.6777454828885031E-3</v>
      </c>
      <c r="I28" s="93">
        <v>0.51173245066737616</v>
      </c>
      <c r="J28" s="93">
        <v>0.51173245066737616</v>
      </c>
      <c r="K28" s="93">
        <v>0.51173245066737616</v>
      </c>
      <c r="L28" s="93">
        <v>0.27730462784649851</v>
      </c>
      <c r="M28" s="93">
        <v>29.90129161900887</v>
      </c>
      <c r="N28" s="93">
        <v>77.000176641428467</v>
      </c>
      <c r="O28" s="93">
        <v>2.0888615848603597E-5</v>
      </c>
      <c r="P28" s="93">
        <v>1.2065454669591602E-3</v>
      </c>
      <c r="Q28" s="93">
        <v>3.3716049193264622E-5</v>
      </c>
      <c r="R28" s="93">
        <v>1.3181171406705201E-3</v>
      </c>
      <c r="S28" s="93">
        <v>9.0610580851932022E-4</v>
      </c>
      <c r="T28" s="93">
        <v>2.0447220095355287E-4</v>
      </c>
      <c r="U28" s="93">
        <v>2.5654866689322058E-5</v>
      </c>
      <c r="V28" s="93">
        <v>4.3760405289596932E-3</v>
      </c>
      <c r="W28" s="93">
        <v>3.1870571356176457E-2</v>
      </c>
      <c r="X28" s="93">
        <v>1.8447049308326217E-3</v>
      </c>
      <c r="Y28" s="93">
        <v>2.0741274118590259E-3</v>
      </c>
      <c r="Z28" s="93">
        <v>1.0711631214032893E-3</v>
      </c>
      <c r="AA28" s="93">
        <v>2.0623568584390711E-3</v>
      </c>
      <c r="AB28" s="93">
        <v>7.0523523225340086E-3</v>
      </c>
      <c r="AC28" s="93">
        <v>1.0556210511227695E-2</v>
      </c>
      <c r="AD28" s="93">
        <v>3.1870571356176453E-5</v>
      </c>
      <c r="AE28" s="40"/>
      <c r="AF28" s="15">
        <v>7511.0318279795492</v>
      </c>
      <c r="AG28" s="15" t="s">
        <v>388</v>
      </c>
      <c r="AH28" s="15" t="s">
        <v>388</v>
      </c>
      <c r="AI28" s="15" t="s">
        <v>388</v>
      </c>
      <c r="AJ28" s="15" t="s">
        <v>388</v>
      </c>
      <c r="AK28" s="15" t="s">
        <v>388</v>
      </c>
      <c r="AL28" s="38" t="s">
        <v>48</v>
      </c>
    </row>
    <row r="29" spans="1:38" s="2" customFormat="1" ht="26.25" customHeight="1" thickBot="1" x14ac:dyDescent="0.3">
      <c r="A29" s="43" t="s">
        <v>77</v>
      </c>
      <c r="B29" s="43" t="s">
        <v>82</v>
      </c>
      <c r="C29" s="44" t="s">
        <v>83</v>
      </c>
      <c r="D29" s="45"/>
      <c r="E29" s="93">
        <v>69.381177888300016</v>
      </c>
      <c r="F29" s="93">
        <v>9.6540231130982779</v>
      </c>
      <c r="G29" s="93">
        <v>6.0666704884031279</v>
      </c>
      <c r="H29" s="93">
        <v>8.7869999999999997E-3</v>
      </c>
      <c r="I29" s="93">
        <v>5.2782174059521916</v>
      </c>
      <c r="J29" s="93">
        <v>5.2782174059521916</v>
      </c>
      <c r="K29" s="93">
        <v>5.2782174059521916</v>
      </c>
      <c r="L29" s="93">
        <v>2.7974552251546614</v>
      </c>
      <c r="M29" s="93">
        <v>20.676617826132588</v>
      </c>
      <c r="N29" s="93">
        <v>4.3465567332498495E-4</v>
      </c>
      <c r="O29" s="93">
        <v>4.3465567332498497E-5</v>
      </c>
      <c r="P29" s="93">
        <v>4.607350137244841E-3</v>
      </c>
      <c r="Q29" s="93">
        <v>8.6931134664996993E-5</v>
      </c>
      <c r="R29" s="93">
        <v>7.3891464465247443E-3</v>
      </c>
      <c r="S29" s="93">
        <v>4.9550746759048289E-3</v>
      </c>
      <c r="T29" s="93">
        <v>1.7386226932999399E-4</v>
      </c>
      <c r="U29" s="93">
        <v>8.6931134664996993E-5</v>
      </c>
      <c r="V29" s="93">
        <v>1.5647604239699457E-2</v>
      </c>
      <c r="W29" s="93">
        <v>0.19089</v>
      </c>
      <c r="X29" s="93">
        <v>4.4334878679148466E-3</v>
      </c>
      <c r="Y29" s="93">
        <v>2.6774789476819074E-2</v>
      </c>
      <c r="Z29" s="93">
        <v>2.9904310324758966E-2</v>
      </c>
      <c r="AA29" s="93">
        <v>6.8675596385347629E-3</v>
      </c>
      <c r="AB29" s="93">
        <v>6.798014730802765E-2</v>
      </c>
      <c r="AC29" s="93">
        <v>5.21586807989982E-2</v>
      </c>
      <c r="AD29" s="93">
        <v>3.3027000000000001E-5</v>
      </c>
      <c r="AE29" s="40"/>
      <c r="AF29" s="15">
        <v>37032.663367288718</v>
      </c>
      <c r="AG29" s="15" t="s">
        <v>388</v>
      </c>
      <c r="AH29" s="15" t="s">
        <v>388</v>
      </c>
      <c r="AI29" s="15" t="s">
        <v>388</v>
      </c>
      <c r="AJ29" s="15" t="s">
        <v>388</v>
      </c>
      <c r="AK29" s="15" t="s">
        <v>388</v>
      </c>
      <c r="AL29" s="38" t="s">
        <v>48</v>
      </c>
    </row>
    <row r="30" spans="1:38" s="2" customFormat="1" ht="26.25" customHeight="1" thickBot="1" x14ac:dyDescent="0.3">
      <c r="A30" s="43" t="s">
        <v>77</v>
      </c>
      <c r="B30" s="43" t="s">
        <v>84</v>
      </c>
      <c r="C30" s="44" t="s">
        <v>85</v>
      </c>
      <c r="D30" s="45"/>
      <c r="E30" s="93">
        <v>4.9516229866012881E-2</v>
      </c>
      <c r="F30" s="93">
        <v>3.2683669135928497</v>
      </c>
      <c r="G30" s="93">
        <v>1.3812713239860518E-2</v>
      </c>
      <c r="H30" s="93">
        <v>6.4341496499999997E-4</v>
      </c>
      <c r="I30" s="93">
        <v>6.8810146247999998E-2</v>
      </c>
      <c r="J30" s="93">
        <v>6.8810146247999998E-2</v>
      </c>
      <c r="K30" s="93">
        <v>6.8810146247999998E-2</v>
      </c>
      <c r="L30" s="93">
        <v>7.5691160872799999E-3</v>
      </c>
      <c r="M30" s="93">
        <v>7.8369044031495916</v>
      </c>
      <c r="N30" s="93">
        <v>12.000022100341184</v>
      </c>
      <c r="O30" s="93">
        <v>2.7625426479721037E-6</v>
      </c>
      <c r="P30" s="93">
        <v>1.2017060518678649E-4</v>
      </c>
      <c r="Q30" s="93">
        <v>4.1438139719581544E-6</v>
      </c>
      <c r="R30" s="93">
        <v>8.7020093411121249E-5</v>
      </c>
      <c r="S30" s="93">
        <v>6.2157209579372325E-5</v>
      </c>
      <c r="T30" s="93">
        <v>3.1769240451679184E-5</v>
      </c>
      <c r="U30" s="93">
        <v>2.7625426479721037E-6</v>
      </c>
      <c r="V30" s="93">
        <v>4.5581953691539706E-4</v>
      </c>
      <c r="W30" s="93">
        <v>1.4672263724999999E-2</v>
      </c>
      <c r="X30" s="93">
        <v>1.1602679121482832E-4</v>
      </c>
      <c r="Y30" s="93">
        <v>1.2983950445468882E-4</v>
      </c>
      <c r="Z30" s="93">
        <v>9.3926450031051509E-5</v>
      </c>
      <c r="AA30" s="93">
        <v>1.4088967504657728E-4</v>
      </c>
      <c r="AB30" s="93">
        <v>4.8068242074714591E-4</v>
      </c>
      <c r="AC30" s="93">
        <v>8.2876279439163096E-4</v>
      </c>
      <c r="AD30" s="93">
        <v>1.4672263725E-5</v>
      </c>
      <c r="AE30" s="40"/>
      <c r="AF30" s="15">
        <v>589.34243156738205</v>
      </c>
      <c r="AG30" s="15" t="s">
        <v>388</v>
      </c>
      <c r="AH30" s="15" t="s">
        <v>388</v>
      </c>
      <c r="AI30" s="15" t="s">
        <v>388</v>
      </c>
      <c r="AJ30" s="15" t="s">
        <v>388</v>
      </c>
      <c r="AK30" s="15" t="s">
        <v>388</v>
      </c>
      <c r="AL30" s="38" t="s">
        <v>48</v>
      </c>
    </row>
    <row r="31" spans="1:38" s="2" customFormat="1" ht="26.25" customHeight="1" thickBot="1" x14ac:dyDescent="0.3">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4" t="s">
        <v>89</v>
      </c>
      <c r="D32" s="45"/>
      <c r="E32" s="93" t="s">
        <v>388</v>
      </c>
      <c r="F32" s="93" t="s">
        <v>388</v>
      </c>
      <c r="G32" s="93" t="s">
        <v>388</v>
      </c>
      <c r="H32" s="93" t="s">
        <v>388</v>
      </c>
      <c r="I32" s="93">
        <v>0.38461655839095898</v>
      </c>
      <c r="J32" s="93">
        <v>0.69527522917705487</v>
      </c>
      <c r="K32" s="93">
        <v>0.9403859744587616</v>
      </c>
      <c r="L32" s="93">
        <v>0.10011737386251116</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4" t="s">
        <v>91</v>
      </c>
      <c r="D33" s="45"/>
      <c r="E33" s="93" t="s">
        <v>388</v>
      </c>
      <c r="F33" s="93" t="s">
        <v>388</v>
      </c>
      <c r="G33" s="93" t="s">
        <v>388</v>
      </c>
      <c r="H33" s="93" t="s">
        <v>388</v>
      </c>
      <c r="I33" s="93">
        <v>0.27141287688092985</v>
      </c>
      <c r="J33" s="93">
        <v>3.0182912964743789</v>
      </c>
      <c r="K33" s="93">
        <v>6.0365825929487578</v>
      </c>
      <c r="L33" s="93">
        <v>5.0103635521474683E-2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4" t="s">
        <v>93</v>
      </c>
      <c r="D34" s="45"/>
      <c r="E34" s="93">
        <v>6.1796712815471384</v>
      </c>
      <c r="F34" s="93">
        <v>0.34308647935746472</v>
      </c>
      <c r="G34" s="93">
        <v>0.642026912368033</v>
      </c>
      <c r="H34" s="93">
        <v>6.2030849999999992E-4</v>
      </c>
      <c r="I34" s="93">
        <v>0.12371676857312962</v>
      </c>
      <c r="J34" s="93">
        <v>0.13003806331774206</v>
      </c>
      <c r="K34" s="93">
        <v>0.13726240016872773</v>
      </c>
      <c r="L34" s="93">
        <v>8.0415899572534255E-2</v>
      </c>
      <c r="M34" s="93">
        <v>0.80474642335149937</v>
      </c>
      <c r="N34" s="93" t="s">
        <v>388</v>
      </c>
      <c r="O34" s="93">
        <v>8.8615500000000002E-4</v>
      </c>
      <c r="P34" s="93" t="s">
        <v>388</v>
      </c>
      <c r="Q34" s="93" t="s">
        <v>388</v>
      </c>
      <c r="R34" s="93">
        <v>4.4307750000000005E-3</v>
      </c>
      <c r="S34" s="93">
        <v>0.15064635000000001</v>
      </c>
      <c r="T34" s="93">
        <v>6.2030850000000005E-3</v>
      </c>
      <c r="U34" s="93">
        <v>8.8615500000000002E-4</v>
      </c>
      <c r="V34" s="93">
        <v>8.86155E-2</v>
      </c>
      <c r="W34" s="93" t="s">
        <v>388</v>
      </c>
      <c r="X34" s="93">
        <v>2.6584649999999996E-3</v>
      </c>
      <c r="Y34" s="93">
        <v>4.4307750000000005E-3</v>
      </c>
      <c r="Z34" s="93" t="s">
        <v>388</v>
      </c>
      <c r="AA34" s="93" t="s">
        <v>388</v>
      </c>
      <c r="AB34" s="93">
        <v>7.0892399999999993E-3</v>
      </c>
      <c r="AC34" s="93" t="s">
        <v>388</v>
      </c>
      <c r="AD34" s="93" t="s">
        <v>388</v>
      </c>
      <c r="AE34" s="40"/>
      <c r="AF34" s="15">
        <v>3783.8818500000002</v>
      </c>
      <c r="AG34" s="15" t="s">
        <v>388</v>
      </c>
      <c r="AH34" s="15" t="s">
        <v>388</v>
      </c>
      <c r="AI34" s="15" t="s">
        <v>388</v>
      </c>
      <c r="AJ34" s="15" t="s">
        <v>388</v>
      </c>
      <c r="AK34" s="15" t="s">
        <v>388</v>
      </c>
      <c r="AL34" s="38" t="s">
        <v>48</v>
      </c>
    </row>
    <row r="35" spans="1:38" s="6" customFormat="1" ht="26.25" customHeight="1" thickBot="1" x14ac:dyDescent="0.3">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4" t="s">
        <v>98</v>
      </c>
      <c r="D36" s="45"/>
      <c r="E36" s="93">
        <v>12.0564567614223</v>
      </c>
      <c r="F36" s="93">
        <v>5.6991256004715405</v>
      </c>
      <c r="G36" s="93">
        <v>1.9303465016693491</v>
      </c>
      <c r="H36" s="93">
        <v>1.2871765295100481E-3</v>
      </c>
      <c r="I36" s="93">
        <v>0.54881555341705424</v>
      </c>
      <c r="J36" s="93">
        <v>0.5683842351347812</v>
      </c>
      <c r="K36" s="93">
        <v>0.5672324603589437</v>
      </c>
      <c r="L36" s="93" t="s">
        <v>387</v>
      </c>
      <c r="M36" s="93">
        <v>12.986123897618533</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43" t="s">
        <v>69</v>
      </c>
      <c r="B40" s="43" t="s">
        <v>104</v>
      </c>
      <c r="C40" s="44" t="s">
        <v>395</v>
      </c>
      <c r="D40" s="45"/>
      <c r="E40" s="93">
        <v>3.8302397091522042</v>
      </c>
      <c r="F40" s="93">
        <v>3.1750324454815875</v>
      </c>
      <c r="G40" s="93">
        <v>0.37254484942816335</v>
      </c>
      <c r="H40" s="93">
        <v>7.6387170433913558E-4</v>
      </c>
      <c r="I40" s="93">
        <v>0.54091736365006338</v>
      </c>
      <c r="J40" s="93">
        <v>0.54091736365006338</v>
      </c>
      <c r="K40" s="93">
        <v>0.54091736365006349</v>
      </c>
      <c r="L40" s="93">
        <v>0.18631955255356861</v>
      </c>
      <c r="M40" s="93">
        <v>5.8639166836223477</v>
      </c>
      <c r="N40" s="93" t="s">
        <v>388</v>
      </c>
      <c r="O40" s="93">
        <v>1.0081976005455358E-3</v>
      </c>
      <c r="P40" s="93" t="s">
        <v>388</v>
      </c>
      <c r="Q40" s="93" t="s">
        <v>388</v>
      </c>
      <c r="R40" s="93">
        <v>5.040988002727678E-3</v>
      </c>
      <c r="S40" s="93">
        <v>0.17139359209274102</v>
      </c>
      <c r="T40" s="93">
        <v>7.0573832038187496E-3</v>
      </c>
      <c r="U40" s="93">
        <v>1.0081976005455358E-3</v>
      </c>
      <c r="V40" s="93">
        <v>0.10081976005455355</v>
      </c>
      <c r="W40" s="93" t="s">
        <v>388</v>
      </c>
      <c r="X40" s="93">
        <v>3.1099655538311924E-3</v>
      </c>
      <c r="Y40" s="93">
        <v>4.9556152505330917E-3</v>
      </c>
      <c r="Z40" s="93" t="s">
        <v>388</v>
      </c>
      <c r="AA40" s="93" t="s">
        <v>388</v>
      </c>
      <c r="AB40" s="93">
        <v>8.0655808043642845E-3</v>
      </c>
      <c r="AC40" s="93" t="s">
        <v>388</v>
      </c>
      <c r="AD40" s="93" t="s">
        <v>388</v>
      </c>
      <c r="AE40" s="40"/>
      <c r="AF40" s="15">
        <v>4310.9798469830585</v>
      </c>
      <c r="AG40" s="15" t="s">
        <v>388</v>
      </c>
      <c r="AH40" s="15" t="s">
        <v>388</v>
      </c>
      <c r="AI40" s="15" t="s">
        <v>388</v>
      </c>
      <c r="AJ40" s="15" t="s">
        <v>388</v>
      </c>
      <c r="AK40" s="15" t="s">
        <v>388</v>
      </c>
      <c r="AL40" s="38" t="s">
        <v>48</v>
      </c>
    </row>
    <row r="41" spans="1:38" s="2" customFormat="1" ht="26.25" customHeight="1" thickBot="1" x14ac:dyDescent="0.3">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43" t="s">
        <v>69</v>
      </c>
      <c r="B42" s="43" t="s">
        <v>106</v>
      </c>
      <c r="C42" s="44" t="s">
        <v>107</v>
      </c>
      <c r="D42" s="45"/>
      <c r="E42" s="93">
        <v>0.20074092530434812</v>
      </c>
      <c r="F42" s="93">
        <v>3.4720071842142066</v>
      </c>
      <c r="G42" s="93">
        <v>1.9695716104386352E-2</v>
      </c>
      <c r="H42" s="93">
        <v>9.7812926367817123E-5</v>
      </c>
      <c r="I42" s="93">
        <v>0.11699780837744647</v>
      </c>
      <c r="J42" s="93">
        <v>0.11699780837744647</v>
      </c>
      <c r="K42" s="93">
        <v>0.11699780837744646</v>
      </c>
      <c r="L42" s="93">
        <v>1.3154267884091441E-2</v>
      </c>
      <c r="M42" s="93">
        <v>20.748767744171989</v>
      </c>
      <c r="N42" s="93" t="s">
        <v>388</v>
      </c>
      <c r="O42" s="93">
        <v>2.3793871681749562E-4</v>
      </c>
      <c r="P42" s="93" t="s">
        <v>388</v>
      </c>
      <c r="Q42" s="93" t="s">
        <v>388</v>
      </c>
      <c r="R42" s="93">
        <v>1.1896935840874784E-3</v>
      </c>
      <c r="S42" s="93">
        <v>4.0449581858974244E-2</v>
      </c>
      <c r="T42" s="93">
        <v>1.6655710177224691E-3</v>
      </c>
      <c r="U42" s="93">
        <v>2.3793871681749562E-4</v>
      </c>
      <c r="V42" s="93">
        <v>2.3793871681749561E-2</v>
      </c>
      <c r="W42" s="93" t="s">
        <v>388</v>
      </c>
      <c r="X42" s="93">
        <v>9.2348217995974209E-4</v>
      </c>
      <c r="Y42" s="93">
        <v>9.8002755458022274E-4</v>
      </c>
      <c r="Z42" s="93" t="s">
        <v>388</v>
      </c>
      <c r="AA42" s="93" t="s">
        <v>388</v>
      </c>
      <c r="AB42" s="93">
        <v>1.9035097345399649E-3</v>
      </c>
      <c r="AC42" s="93" t="s">
        <v>388</v>
      </c>
      <c r="AD42" s="93" t="s">
        <v>388</v>
      </c>
      <c r="AE42" s="40"/>
      <c r="AF42" s="15">
        <v>1030.6749428762141</v>
      </c>
      <c r="AG42" s="15" t="s">
        <v>388</v>
      </c>
      <c r="AH42" s="15" t="s">
        <v>388</v>
      </c>
      <c r="AI42" s="15" t="s">
        <v>388</v>
      </c>
      <c r="AJ42" s="15" t="s">
        <v>388</v>
      </c>
      <c r="AK42" s="15" t="s">
        <v>388</v>
      </c>
      <c r="AL42" s="38" t="s">
        <v>48</v>
      </c>
    </row>
    <row r="43" spans="1:38" s="2" customFormat="1" ht="26.25" customHeight="1" thickBot="1" x14ac:dyDescent="0.3">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43" t="s">
        <v>69</v>
      </c>
      <c r="B44" s="43" t="s">
        <v>110</v>
      </c>
      <c r="C44" s="44" t="s">
        <v>111</v>
      </c>
      <c r="D44" s="45"/>
      <c r="E44" s="93">
        <v>8.0940116246476794</v>
      </c>
      <c r="F44" s="93">
        <v>9.428543901475857</v>
      </c>
      <c r="G44" s="93">
        <v>0.84874956059064677</v>
      </c>
      <c r="H44" s="93">
        <v>1.7437308495347806E-3</v>
      </c>
      <c r="I44" s="93">
        <v>1.5477488285561105</v>
      </c>
      <c r="J44" s="93">
        <v>1.5477488285561105</v>
      </c>
      <c r="K44" s="93">
        <v>1.5477488285561105</v>
      </c>
      <c r="L44" s="93">
        <v>0.77007645925386503</v>
      </c>
      <c r="M44" s="93">
        <v>27.099131020983087</v>
      </c>
      <c r="N44" s="93" t="s">
        <v>388</v>
      </c>
      <c r="O44" s="93">
        <v>2.3094312391002069E-3</v>
      </c>
      <c r="P44" s="93" t="s">
        <v>388</v>
      </c>
      <c r="Q44" s="93" t="s">
        <v>388</v>
      </c>
      <c r="R44" s="93">
        <v>1.1547156195501031E-2</v>
      </c>
      <c r="S44" s="93">
        <v>0.39260331064703519</v>
      </c>
      <c r="T44" s="93">
        <v>1.616601867370145E-2</v>
      </c>
      <c r="U44" s="93">
        <v>2.3094312391002069E-3</v>
      </c>
      <c r="V44" s="93">
        <v>0.23094312391002067</v>
      </c>
      <c r="W44" s="93" t="s">
        <v>388</v>
      </c>
      <c r="X44" s="93">
        <v>7.1366907591046093E-3</v>
      </c>
      <c r="Y44" s="93">
        <v>1.1338759153697047E-2</v>
      </c>
      <c r="Z44" s="93" t="s">
        <v>388</v>
      </c>
      <c r="AA44" s="93" t="s">
        <v>388</v>
      </c>
      <c r="AB44" s="93">
        <v>1.8475449912801652E-2</v>
      </c>
      <c r="AC44" s="93" t="s">
        <v>388</v>
      </c>
      <c r="AD44" s="93" t="s">
        <v>388</v>
      </c>
      <c r="AE44" s="40"/>
      <c r="AF44" s="15">
        <v>9875.8591838841639</v>
      </c>
      <c r="AG44" s="15" t="s">
        <v>388</v>
      </c>
      <c r="AH44" s="15" t="s">
        <v>388</v>
      </c>
      <c r="AI44" s="15" t="s">
        <v>388</v>
      </c>
      <c r="AJ44" s="15" t="s">
        <v>388</v>
      </c>
      <c r="AK44" s="15" t="s">
        <v>388</v>
      </c>
      <c r="AL44" s="38" t="s">
        <v>48</v>
      </c>
    </row>
    <row r="45" spans="1:38" s="2" customFormat="1" ht="26.25" customHeight="1" thickBot="1" x14ac:dyDescent="0.3">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43" t="s">
        <v>241</v>
      </c>
      <c r="B99" s="43" t="s">
        <v>242</v>
      </c>
      <c r="C99" s="44" t="s">
        <v>412</v>
      </c>
      <c r="D99" s="57"/>
      <c r="E99" s="93">
        <v>0.21028359250000001</v>
      </c>
      <c r="F99" s="93">
        <v>10.258337820000001</v>
      </c>
      <c r="G99" s="93" t="s">
        <v>388</v>
      </c>
      <c r="H99" s="93">
        <v>6.3859557770000004</v>
      </c>
      <c r="I99" s="93">
        <v>0.19559835419999999</v>
      </c>
      <c r="J99" s="93">
        <v>0.30055356870000005</v>
      </c>
      <c r="K99" s="93">
        <v>0.65835543620000003</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719.5</v>
      </c>
      <c r="AL99" s="38" t="s">
        <v>243</v>
      </c>
    </row>
    <row r="100" spans="1:38" s="2" customFormat="1" ht="26.25" customHeight="1" thickBot="1" x14ac:dyDescent="0.3">
      <c r="A100" s="43" t="s">
        <v>241</v>
      </c>
      <c r="B100" s="43" t="s">
        <v>244</v>
      </c>
      <c r="C100" s="44" t="s">
        <v>413</v>
      </c>
      <c r="D100" s="57"/>
      <c r="E100" s="93">
        <v>0.14983966211000002</v>
      </c>
      <c r="F100" s="93">
        <v>3.4654623158</v>
      </c>
      <c r="G100" s="93" t="s">
        <v>388</v>
      </c>
      <c r="H100" s="93">
        <v>4.0791264031499992</v>
      </c>
      <c r="I100" s="93">
        <v>9.0229854432999995E-2</v>
      </c>
      <c r="J100" s="93">
        <v>0.14016065700000002</v>
      </c>
      <c r="K100" s="93">
        <v>0.30163948158600001</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1026.5999999999999</v>
      </c>
      <c r="AL100" s="38" t="s">
        <v>243</v>
      </c>
    </row>
    <row r="101" spans="1:38" s="2" customFormat="1" ht="26.25" customHeight="1" thickBot="1" x14ac:dyDescent="0.3">
      <c r="A101" s="43" t="s">
        <v>241</v>
      </c>
      <c r="B101" s="43" t="s">
        <v>245</v>
      </c>
      <c r="C101" s="44" t="s">
        <v>246</v>
      </c>
      <c r="D101" s="57"/>
      <c r="E101" s="93">
        <v>6.321069419E-3</v>
      </c>
      <c r="F101" s="93">
        <v>0.1160655404</v>
      </c>
      <c r="G101" s="93" t="s">
        <v>388</v>
      </c>
      <c r="H101" s="93">
        <v>7.9995290950000006E-2</v>
      </c>
      <c r="I101" s="93">
        <v>1.7268953419999999E-3</v>
      </c>
      <c r="J101" s="93">
        <v>5.1806860280000002E-3</v>
      </c>
      <c r="K101" s="93">
        <v>1.2088267397999999E-2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105.9</v>
      </c>
      <c r="AL101" s="38" t="s">
        <v>243</v>
      </c>
    </row>
    <row r="102" spans="1:38" s="2" customFormat="1" ht="26.25" customHeight="1" thickBot="1" x14ac:dyDescent="0.3">
      <c r="A102" s="43" t="s">
        <v>241</v>
      </c>
      <c r="B102" s="43" t="s">
        <v>247</v>
      </c>
      <c r="C102" s="44" t="s">
        <v>414</v>
      </c>
      <c r="D102" s="57"/>
      <c r="E102" s="93">
        <v>7.8244053265999994E-2</v>
      </c>
      <c r="F102" s="93">
        <v>0.397813745602</v>
      </c>
      <c r="G102" s="93" t="s">
        <v>388</v>
      </c>
      <c r="H102" s="93">
        <v>3.62727330868</v>
      </c>
      <c r="I102" s="93">
        <v>4.1612835380000004E-3</v>
      </c>
      <c r="J102" s="93">
        <v>8.8459992139999999E-2</v>
      </c>
      <c r="K102" s="93">
        <v>0.54179089259000013</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955.18900000000008</v>
      </c>
      <c r="AL102" s="38" t="s">
        <v>243</v>
      </c>
    </row>
    <row r="103" spans="1:38" s="2" customFormat="1" ht="26.25" customHeight="1" thickBot="1" x14ac:dyDescent="0.3">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4" t="s">
        <v>251</v>
      </c>
      <c r="D104" s="57"/>
      <c r="E104" s="93">
        <v>5.2643278599999997E-4</v>
      </c>
      <c r="F104" s="93">
        <v>4.8719876480000004E-3</v>
      </c>
      <c r="G104" s="93" t="s">
        <v>388</v>
      </c>
      <c r="H104" s="93">
        <v>6.6620109120000002E-3</v>
      </c>
      <c r="I104" s="93">
        <v>9.784109600000001E-5</v>
      </c>
      <c r="J104" s="93">
        <v>2.93523288E-4</v>
      </c>
      <c r="K104" s="93">
        <v>6.8488767200000004E-4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43" t="s">
        <v>241</v>
      </c>
      <c r="B105" s="43" t="s">
        <v>252</v>
      </c>
      <c r="C105" s="44" t="s">
        <v>253</v>
      </c>
      <c r="D105" s="57"/>
      <c r="E105" s="93">
        <v>1.4000422169E-2</v>
      </c>
      <c r="F105" s="93">
        <v>0.10886341406200001</v>
      </c>
      <c r="G105" s="93" t="s">
        <v>388</v>
      </c>
      <c r="H105" s="93">
        <v>0.25029623698700004</v>
      </c>
      <c r="I105" s="93">
        <v>2.2413157699999998E-3</v>
      </c>
      <c r="J105" s="93">
        <v>3.5220676380000003E-3</v>
      </c>
      <c r="K105" s="93">
        <v>7.6845112110000002E-3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31.484000000000002</v>
      </c>
      <c r="AL105" s="38" t="s">
        <v>243</v>
      </c>
    </row>
    <row r="106" spans="1:38" s="2" customFormat="1" ht="26.25" customHeight="1" thickBot="1" x14ac:dyDescent="0.3">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43" t="s">
        <v>241</v>
      </c>
      <c r="B107" s="43" t="s">
        <v>256</v>
      </c>
      <c r="C107" s="44" t="s">
        <v>416</v>
      </c>
      <c r="D107" s="57"/>
      <c r="E107" s="93">
        <v>3.8245911038000006E-2</v>
      </c>
      <c r="F107" s="93">
        <v>0.28868445920000002</v>
      </c>
      <c r="G107" s="93" t="s">
        <v>388</v>
      </c>
      <c r="H107" s="93">
        <v>0.86160113812100003</v>
      </c>
      <c r="I107" s="93">
        <v>8.3783681509999996E-3</v>
      </c>
      <c r="J107" s="93">
        <v>0.1117115753</v>
      </c>
      <c r="K107" s="93">
        <v>0.53062998289999996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6090.7</v>
      </c>
      <c r="AL107" s="38" t="s">
        <v>243</v>
      </c>
    </row>
    <row r="108" spans="1:38" s="2" customFormat="1" ht="26.25" customHeight="1" thickBot="1" x14ac:dyDescent="0.3">
      <c r="A108" s="43" t="s">
        <v>241</v>
      </c>
      <c r="B108" s="43" t="s">
        <v>257</v>
      </c>
      <c r="C108" s="44" t="s">
        <v>417</v>
      </c>
      <c r="D108" s="57"/>
      <c r="E108" s="93">
        <v>1.5895178669999999E-2</v>
      </c>
      <c r="F108" s="93">
        <v>0.14064372480000001</v>
      </c>
      <c r="G108" s="93" t="s">
        <v>388</v>
      </c>
      <c r="H108" s="93">
        <v>0.1193399116</v>
      </c>
      <c r="I108" s="93">
        <v>1.8667E-3</v>
      </c>
      <c r="J108" s="93">
        <v>1.8667000000000003E-2</v>
      </c>
      <c r="K108" s="93">
        <v>3.7334000000000006E-2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1866.7</v>
      </c>
      <c r="AL108" s="38" t="s">
        <v>243</v>
      </c>
    </row>
    <row r="109" spans="1:38" s="2" customFormat="1" ht="26.25" customHeight="1" thickBot="1" x14ac:dyDescent="0.3">
      <c r="A109" s="43" t="s">
        <v>241</v>
      </c>
      <c r="B109" s="43" t="s">
        <v>258</v>
      </c>
      <c r="C109" s="44" t="s">
        <v>418</v>
      </c>
      <c r="D109" s="57"/>
      <c r="E109" s="93">
        <v>1.154578516E-3</v>
      </c>
      <c r="F109" s="93">
        <v>6.0999704860000004E-3</v>
      </c>
      <c r="G109" s="93" t="s">
        <v>388</v>
      </c>
      <c r="H109" s="93">
        <v>1.2691459070000001E-2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43" t="s">
        <v>241</v>
      </c>
      <c r="B110" s="43" t="s">
        <v>259</v>
      </c>
      <c r="C110" s="44" t="s">
        <v>419</v>
      </c>
      <c r="D110" s="57"/>
      <c r="E110" s="93">
        <v>1.4710899356E-2</v>
      </c>
      <c r="F110" s="93">
        <v>6.9904635357000006E-2</v>
      </c>
      <c r="G110" s="93" t="s">
        <v>388</v>
      </c>
      <c r="H110" s="93">
        <v>0.13533968893099999</v>
      </c>
      <c r="I110" s="93">
        <v>3.2123849999999995E-2</v>
      </c>
      <c r="J110" s="93">
        <v>0.2257932</v>
      </c>
      <c r="K110" s="93">
        <v>0.2331057</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2455.1999999999998</v>
      </c>
      <c r="AL110" s="38" t="s">
        <v>243</v>
      </c>
    </row>
    <row r="111" spans="1:38" s="2" customFormat="1" ht="26.25" customHeight="1" thickBot="1" x14ac:dyDescent="0.3">
      <c r="A111" s="43" t="s">
        <v>241</v>
      </c>
      <c r="B111" s="43" t="s">
        <v>260</v>
      </c>
      <c r="C111" s="44" t="s">
        <v>420</v>
      </c>
      <c r="D111" s="57"/>
      <c r="E111" s="93">
        <v>6.7865272419999997E-2</v>
      </c>
      <c r="F111" s="93">
        <v>2.245681995</v>
      </c>
      <c r="G111" s="93" t="s">
        <v>388</v>
      </c>
      <c r="H111" s="93">
        <v>3.0529047510000002</v>
      </c>
      <c r="I111" s="93">
        <v>4.7661896000000002E-2</v>
      </c>
      <c r="J111" s="93">
        <v>9.5323792000000004E-2</v>
      </c>
      <c r="K111" s="93">
        <v>0.214478532</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6144.076</v>
      </c>
      <c r="AL111" s="38" t="s">
        <v>243</v>
      </c>
    </row>
    <row r="112" spans="1:38" s="2" customFormat="1" ht="26.25" customHeight="1" thickBot="1" x14ac:dyDescent="0.3">
      <c r="A112" s="43" t="s">
        <v>261</v>
      </c>
      <c r="B112" s="43" t="s">
        <v>262</v>
      </c>
      <c r="C112" s="44" t="s">
        <v>263</v>
      </c>
      <c r="D112" s="45"/>
      <c r="E112" s="93">
        <v>7.5676776529999996</v>
      </c>
      <c r="F112" s="93" t="s">
        <v>388</v>
      </c>
      <c r="G112" s="93" t="s">
        <v>388</v>
      </c>
      <c r="H112" s="93">
        <v>2.8896385110000002</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189.09800000000001</v>
      </c>
      <c r="AL112" s="38" t="s">
        <v>432</v>
      </c>
    </row>
    <row r="113" spans="1:38" s="2" customFormat="1" ht="26.25" customHeight="1" thickBot="1" x14ac:dyDescent="0.3">
      <c r="A113" s="43" t="s">
        <v>261</v>
      </c>
      <c r="B113" s="58" t="s">
        <v>264</v>
      </c>
      <c r="C113" s="59" t="s">
        <v>265</v>
      </c>
      <c r="D113" s="45"/>
      <c r="E113" s="93">
        <v>3.747901929483</v>
      </c>
      <c r="F113" s="93">
        <v>5.5676593906009977</v>
      </c>
      <c r="G113" s="93" t="s">
        <v>388</v>
      </c>
      <c r="H113" s="93">
        <v>10.8065497228</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43" t="s">
        <v>261</v>
      </c>
      <c r="B115" s="58" t="s">
        <v>267</v>
      </c>
      <c r="C115" s="59" t="s">
        <v>268</v>
      </c>
      <c r="D115" s="45"/>
      <c r="E115" s="93">
        <v>8.4658393999999999E-5</v>
      </c>
      <c r="F115" s="93" t="s">
        <v>388</v>
      </c>
      <c r="G115" s="93" t="s">
        <v>388</v>
      </c>
      <c r="H115" s="93">
        <v>1.6931678899999999E-4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43" t="s">
        <v>261</v>
      </c>
      <c r="B116" s="43" t="s">
        <v>269</v>
      </c>
      <c r="C116" s="49" t="s">
        <v>422</v>
      </c>
      <c r="D116" s="45"/>
      <c r="E116" s="93">
        <v>0.97070473468000007</v>
      </c>
      <c r="F116" s="93">
        <v>0.1582568627</v>
      </c>
      <c r="G116" s="93" t="s">
        <v>388</v>
      </c>
      <c r="H116" s="93">
        <v>2.0987469915329999</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43" t="s">
        <v>261</v>
      </c>
      <c r="B119" s="43" t="s">
        <v>273</v>
      </c>
      <c r="C119" s="44" t="s">
        <v>274</v>
      </c>
      <c r="D119" s="45"/>
      <c r="E119" s="93" t="s">
        <v>388</v>
      </c>
      <c r="F119" s="93" t="s">
        <v>388</v>
      </c>
      <c r="G119" s="93" t="s">
        <v>388</v>
      </c>
      <c r="H119" s="93" t="s">
        <v>388</v>
      </c>
      <c r="I119" s="93">
        <v>0.27758402719999997</v>
      </c>
      <c r="J119" s="93">
        <v>5.0788291650000001</v>
      </c>
      <c r="K119" s="93">
        <v>5.0788291650000001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1902.5421845867197</v>
      </c>
      <c r="AL119" s="38" t="s">
        <v>442</v>
      </c>
    </row>
    <row r="120" spans="1:38" s="2" customFormat="1" ht="26.25" customHeight="1" thickBot="1" x14ac:dyDescent="0.3">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43" t="s">
        <v>261</v>
      </c>
      <c r="B121" s="43" t="s">
        <v>277</v>
      </c>
      <c r="C121" s="49" t="s">
        <v>278</v>
      </c>
      <c r="D121" s="46" t="s">
        <v>279</v>
      </c>
      <c r="E121" s="93" t="s">
        <v>388</v>
      </c>
      <c r="F121" s="93">
        <v>1.0333595329479999</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2371.9999999999995</v>
      </c>
      <c r="AL121" s="38" t="s">
        <v>443</v>
      </c>
    </row>
    <row r="122" spans="1:38" s="2" customFormat="1" ht="26.25" customHeight="1" thickBot="1" x14ac:dyDescent="0.3">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43" t="s">
        <v>286</v>
      </c>
      <c r="B127" s="43" t="s">
        <v>291</v>
      </c>
      <c r="C127" s="44"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7" t="s">
        <v>293</v>
      </c>
      <c r="C128" s="49" t="s">
        <v>294</v>
      </c>
      <c r="D128" s="45" t="s">
        <v>295</v>
      </c>
      <c r="E128" s="93" t="s">
        <v>389</v>
      </c>
      <c r="F128" s="93" t="s">
        <v>387</v>
      </c>
      <c r="G128" s="93" t="s">
        <v>389</v>
      </c>
      <c r="H128" s="93">
        <v>2.0000000000000001E-4</v>
      </c>
      <c r="I128" s="93" t="s">
        <v>387</v>
      </c>
      <c r="J128" s="93" t="s">
        <v>387</v>
      </c>
      <c r="K128" s="93" t="s">
        <v>389</v>
      </c>
      <c r="L128" s="93" t="s">
        <v>387</v>
      </c>
      <c r="M128" s="93" t="s">
        <v>387</v>
      </c>
      <c r="N128" s="93" t="s">
        <v>387</v>
      </c>
      <c r="O128" s="93" t="s">
        <v>387</v>
      </c>
      <c r="P128" s="93" t="s">
        <v>387</v>
      </c>
      <c r="Q128" s="93" t="s">
        <v>387</v>
      </c>
      <c r="R128" s="93" t="s">
        <v>387</v>
      </c>
      <c r="S128" s="93" t="s">
        <v>387</v>
      </c>
      <c r="T128" s="93" t="s">
        <v>387</v>
      </c>
      <c r="U128" s="93" t="s">
        <v>387</v>
      </c>
      <c r="V128" s="93" t="s">
        <v>387</v>
      </c>
      <c r="W128" s="93" t="s">
        <v>387</v>
      </c>
      <c r="X128" s="93" t="s">
        <v>387</v>
      </c>
      <c r="Y128" s="93" t="s">
        <v>387</v>
      </c>
      <c r="Z128" s="93" t="s">
        <v>387</v>
      </c>
      <c r="AA128" s="93" t="s">
        <v>387</v>
      </c>
      <c r="AB128" s="93" t="s">
        <v>387</v>
      </c>
      <c r="AC128" s="93" t="s">
        <v>387</v>
      </c>
      <c r="AD128" s="93" t="s">
        <v>387</v>
      </c>
      <c r="AE128" s="40"/>
      <c r="AF128" s="15" t="s">
        <v>388</v>
      </c>
      <c r="AG128" s="15" t="s">
        <v>388</v>
      </c>
      <c r="AH128" s="15" t="s">
        <v>388</v>
      </c>
      <c r="AI128" s="15" t="s">
        <v>388</v>
      </c>
      <c r="AJ128" s="15" t="s">
        <v>388</v>
      </c>
      <c r="AK128" s="15" t="s">
        <v>388</v>
      </c>
      <c r="AL128" s="38" t="s">
        <v>426</v>
      </c>
    </row>
    <row r="129" spans="1:38" s="2" customFormat="1" ht="26.25" customHeight="1" thickBot="1" x14ac:dyDescent="0.3">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4" t="s">
        <v>312</v>
      </c>
      <c r="D136" s="45"/>
      <c r="E136" s="93" t="s">
        <v>388</v>
      </c>
      <c r="F136" s="93" t="s">
        <v>387</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3">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7" t="s">
        <v>320</v>
      </c>
      <c r="C140" s="44" t="s">
        <v>431</v>
      </c>
      <c r="D140" s="45"/>
      <c r="E140" s="93" t="s">
        <v>415</v>
      </c>
      <c r="F140" s="93" t="s">
        <v>415</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SUM(E14:E140)</f>
        <v>307.30965755029246</v>
      </c>
      <c r="F141" s="94" t="s">
        <v>387</v>
      </c>
      <c r="G141" s="94">
        <f t="shared" ref="G141:H141" si="0">SUM(G14:G140)</f>
        <v>585.02851861508043</v>
      </c>
      <c r="H141" s="94">
        <f t="shared" si="0"/>
        <v>36.932009877623031</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129268.89134675225</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307.30965755029246</v>
      </c>
      <c r="F152" s="125">
        <f t="shared" ref="F152:AD152" si="2">SUM(F$141, F$151, IF(AND(ISNUMBER(SEARCH($B$4,"AT|BE|CH|GB|IE|LT|LU|NL")),SUM(F$143:F$149)&gt;0),SUM(F$143:F$149)-SUM(F$27:F$33),0))</f>
        <v>0</v>
      </c>
      <c r="G152" s="125">
        <f t="shared" si="2"/>
        <v>585.02851861508043</v>
      </c>
      <c r="H152" s="125">
        <f t="shared" si="2"/>
        <v>36.932009877623031</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307.30965755029246</v>
      </c>
      <c r="F154" s="125">
        <f>SUM(F$141, F$153, -1 * IF(OR($B$6=2005,$B$6&gt;=2020),SUM(F$99:F$122),0), IF(AND(ISNUMBER(SEARCH($B$4,"AT|BE|CH|GB|IE|LT|LU|NL")),SUM(F$143:F$149)&gt;0),SUM(F$143:F$149)-SUM(F$27:F$33),0))</f>
        <v>0</v>
      </c>
      <c r="G154" s="125">
        <f>SUM(G$141, G$153, IF(AND(ISNUMBER(SEARCH($B$4,"AT|BE|CH|GB|IE|LT|LU|NL")),SUM(G$143:G$149)&gt;0),SUM(G$143:G$149)-SUM(G$27:G$33),0))</f>
        <v>585.02851861508043</v>
      </c>
      <c r="H154" s="125">
        <f>SUM(H$141, H$153, IF(AND(ISNUMBER(SEARCH($B$4,"AT|BE|CH|GB|IE|LT|LU|NL")),SUM(H$143:H$149)&gt;0),SUM(H$143:H$149)-SUM(H$27:H$33),0))</f>
        <v>36.932009877623031</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1.6830134540918045</v>
      </c>
      <c r="F157" s="136">
        <v>3.8468878950669826E-2</v>
      </c>
      <c r="G157" s="136">
        <v>0.11660878931921789</v>
      </c>
      <c r="H157" s="136" t="s">
        <v>388</v>
      </c>
      <c r="I157" s="136">
        <v>2.664179005379512E-2</v>
      </c>
      <c r="J157" s="136">
        <v>2.664179005379512E-2</v>
      </c>
      <c r="K157" s="136">
        <v>2.664179005379512E-2</v>
      </c>
      <c r="L157" s="136">
        <v>1.332089502689756E-2</v>
      </c>
      <c r="M157" s="136">
        <v>0.36244896886334221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6010.7623360421594</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0.58481433337070232</v>
      </c>
      <c r="F158" s="136">
        <v>6.4218006203324351E-2</v>
      </c>
      <c r="G158" s="136">
        <v>4.4893029994928738E-2</v>
      </c>
      <c r="H158" s="136" t="s">
        <v>388</v>
      </c>
      <c r="I158" s="136">
        <v>6.0315811883671269E-3</v>
      </c>
      <c r="J158" s="136">
        <v>6.0315811883671269E-3</v>
      </c>
      <c r="K158" s="136">
        <v>6.0315811883671269E-3</v>
      </c>
      <c r="L158" s="136">
        <v>3.0157905941835634E-3</v>
      </c>
      <c r="M158" s="136">
        <v>1.2437526293722223</v>
      </c>
      <c r="N158" s="136">
        <v>0.59345639243736636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2356.1233833384194</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53.306916000000001</v>
      </c>
      <c r="F159" s="136">
        <v>1.4592686699999999</v>
      </c>
      <c r="G159" s="136">
        <v>23.13</v>
      </c>
      <c r="H159" s="136" t="s">
        <v>388</v>
      </c>
      <c r="I159" s="136">
        <v>1.1894218559999998</v>
      </c>
      <c r="J159" s="136">
        <v>1.30360404</v>
      </c>
      <c r="K159" s="136">
        <v>1.30360404</v>
      </c>
      <c r="L159" s="136" t="s">
        <v>388</v>
      </c>
      <c r="M159" s="136">
        <v>3.7332034800000002</v>
      </c>
      <c r="N159" s="136">
        <v>9.9060000000000009E-2</v>
      </c>
      <c r="O159" s="136">
        <v>1.026E-2</v>
      </c>
      <c r="P159" s="136">
        <v>1.3620000000000002E-2</v>
      </c>
      <c r="Q159" s="136">
        <v>0.29844000000000004</v>
      </c>
      <c r="R159" s="136">
        <v>0.31728000000000001</v>
      </c>
      <c r="S159" s="136">
        <v>0.68409000000000009</v>
      </c>
      <c r="T159" s="136">
        <v>13.896000000000001</v>
      </c>
      <c r="U159" s="136">
        <v>0.10689</v>
      </c>
      <c r="V159" s="136">
        <v>0.71640000000000004</v>
      </c>
      <c r="W159" s="136">
        <v>0.22347</v>
      </c>
      <c r="X159" s="136">
        <v>2.4809999999999997E-3</v>
      </c>
      <c r="Y159" s="136">
        <v>1.4549999999999999E-2</v>
      </c>
      <c r="Z159" s="136">
        <v>1.026E-2</v>
      </c>
      <c r="AA159" s="136">
        <v>4.0289999999999996E-3</v>
      </c>
      <c r="AB159" s="136">
        <v>3.1320000000000001E-2</v>
      </c>
      <c r="AC159" s="136">
        <v>7.350000000000001E-2</v>
      </c>
      <c r="AD159" s="136">
        <v>0.25091399999999997</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1360-53B4-4C0D-8A26-9FEC7FCBEA26}">
  <sheetPr codeName="Tabelle13"/>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12.453125" defaultRowHeight="12.5" x14ac:dyDescent="0.25"/>
  <cols>
    <col min="1" max="1" width="12.453125" style="5"/>
    <col min="2" max="2" width="12.453125" style="191"/>
    <col min="3" max="3" width="12.453125" style="192"/>
    <col min="4" max="16384" width="12.453125" style="5"/>
  </cols>
  <sheetData>
    <row r="1" spans="1:38" s="2" customFormat="1" ht="22.5" customHeight="1" x14ac:dyDescent="0.25">
      <c r="A1" s="16" t="s">
        <v>360</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149" customFormat="1" ht="13" x14ac:dyDescent="0.3">
      <c r="A4" s="23" t="s">
        <v>0</v>
      </c>
      <c r="B4" s="12" t="s">
        <v>433</v>
      </c>
      <c r="C4" s="144" t="s">
        <v>1</v>
      </c>
      <c r="D4" s="146"/>
      <c r="E4" s="146"/>
      <c r="F4" s="146"/>
      <c r="G4" s="146"/>
      <c r="H4" s="146"/>
      <c r="I4" s="146"/>
      <c r="J4" s="146"/>
      <c r="K4" s="146"/>
      <c r="L4" s="146"/>
      <c r="M4" s="146"/>
      <c r="N4" s="146"/>
      <c r="O4" s="146"/>
      <c r="P4" s="147"/>
      <c r="Q4" s="147"/>
      <c r="R4" s="148"/>
      <c r="S4" s="148"/>
      <c r="T4" s="148"/>
      <c r="U4" s="148"/>
      <c r="V4" s="148"/>
      <c r="W4" s="146"/>
      <c r="X4" s="146"/>
      <c r="Y4" s="146"/>
      <c r="Z4" s="146"/>
      <c r="AA4" s="146"/>
      <c r="AB4" s="146"/>
      <c r="AC4" s="146"/>
      <c r="AD4" s="146"/>
      <c r="AE4" s="146"/>
      <c r="AF4" s="146"/>
      <c r="AG4" s="146"/>
      <c r="AH4" s="146"/>
      <c r="AI4" s="146"/>
      <c r="AJ4" s="146"/>
      <c r="AK4" s="146"/>
      <c r="AL4" s="146"/>
    </row>
    <row r="5" spans="1:38" s="149" customFormat="1" ht="13" x14ac:dyDescent="0.3">
      <c r="A5" s="23" t="s">
        <v>2</v>
      </c>
      <c r="B5" s="91">
        <v>44966</v>
      </c>
      <c r="C5" s="144" t="s">
        <v>3</v>
      </c>
      <c r="D5" s="146"/>
      <c r="E5" s="146"/>
      <c r="F5" s="146"/>
      <c r="G5" s="146"/>
      <c r="H5" s="146"/>
      <c r="I5" s="146"/>
      <c r="J5" s="146"/>
      <c r="K5" s="146"/>
      <c r="L5" s="146"/>
      <c r="M5" s="146"/>
      <c r="N5" s="146"/>
      <c r="O5" s="146"/>
      <c r="P5" s="147"/>
      <c r="Q5" s="147"/>
      <c r="R5" s="148"/>
      <c r="S5" s="148"/>
      <c r="T5" s="148"/>
      <c r="U5" s="148"/>
      <c r="V5" s="148"/>
      <c r="W5" s="146"/>
      <c r="X5" s="146"/>
      <c r="Y5" s="146"/>
      <c r="Z5" s="146"/>
      <c r="AA5" s="146"/>
      <c r="AB5" s="146"/>
      <c r="AC5" s="146"/>
      <c r="AD5" s="146"/>
      <c r="AE5" s="146"/>
      <c r="AF5" s="146"/>
      <c r="AG5" s="146"/>
      <c r="AH5" s="146"/>
      <c r="AI5" s="146"/>
      <c r="AJ5" s="146"/>
      <c r="AK5" s="146"/>
      <c r="AL5" s="146"/>
    </row>
    <row r="6" spans="1:38" s="149" customFormat="1" x14ac:dyDescent="0.25">
      <c r="A6" s="23" t="s">
        <v>4</v>
      </c>
      <c r="B6" s="12">
        <v>1989</v>
      </c>
      <c r="C6" s="144" t="s">
        <v>5</v>
      </c>
      <c r="D6" s="146"/>
      <c r="E6" s="146"/>
      <c r="F6" s="146"/>
      <c r="G6" s="146"/>
      <c r="H6" s="146"/>
      <c r="I6" s="146"/>
      <c r="J6" s="146"/>
      <c r="K6" s="146"/>
      <c r="L6" s="146"/>
      <c r="M6" s="146"/>
      <c r="N6" s="146"/>
      <c r="O6" s="146"/>
      <c r="P6" s="146"/>
      <c r="Q6" s="146"/>
      <c r="R6" s="147"/>
      <c r="S6" s="147"/>
      <c r="T6" s="147"/>
      <c r="U6" s="147"/>
      <c r="V6" s="147"/>
      <c r="W6" s="146"/>
      <c r="X6" s="146"/>
      <c r="Y6" s="146"/>
      <c r="Z6" s="146"/>
      <c r="AA6" s="146"/>
      <c r="AB6" s="146"/>
      <c r="AC6" s="146"/>
      <c r="AD6" s="146"/>
      <c r="AE6" s="146"/>
      <c r="AF6" s="146"/>
      <c r="AG6" s="146"/>
      <c r="AH6" s="146"/>
      <c r="AI6" s="146"/>
      <c r="AJ6" s="146"/>
      <c r="AK6" s="146"/>
      <c r="AL6" s="146"/>
    </row>
    <row r="7" spans="1:38" s="149" customFormat="1" ht="13" x14ac:dyDescent="0.3">
      <c r="A7" s="23" t="s">
        <v>6</v>
      </c>
      <c r="B7" s="12" t="s">
        <v>445</v>
      </c>
      <c r="C7" s="145" t="s">
        <v>446</v>
      </c>
      <c r="D7" s="147"/>
      <c r="E7" s="147"/>
      <c r="F7" s="147"/>
      <c r="G7" s="147"/>
      <c r="H7" s="147"/>
      <c r="I7" s="147"/>
      <c r="J7" s="147"/>
      <c r="K7" s="147"/>
      <c r="L7" s="147"/>
      <c r="M7" s="147"/>
      <c r="N7" s="147"/>
      <c r="O7" s="147"/>
      <c r="P7" s="147"/>
      <c r="Q7" s="147"/>
      <c r="R7" s="148"/>
      <c r="S7" s="148"/>
      <c r="T7" s="148"/>
      <c r="U7" s="148"/>
      <c r="V7" s="148"/>
      <c r="W7" s="146"/>
      <c r="X7" s="146"/>
      <c r="Y7" s="146"/>
      <c r="Z7" s="146"/>
      <c r="AA7" s="146"/>
      <c r="AB7" s="146"/>
      <c r="AC7" s="146"/>
      <c r="AD7" s="147"/>
      <c r="AE7" s="146"/>
      <c r="AF7" s="146"/>
      <c r="AG7" s="147"/>
      <c r="AH7" s="147"/>
      <c r="AI7" s="147"/>
      <c r="AJ7" s="147"/>
      <c r="AK7" s="147"/>
      <c r="AL7" s="147"/>
    </row>
    <row r="8" spans="1:38" s="1" customFormat="1" ht="13" x14ac:dyDescent="0.3">
      <c r="A8" s="76"/>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1989</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156"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43" t="s">
        <v>49</v>
      </c>
      <c r="B14" s="157" t="s">
        <v>50</v>
      </c>
      <c r="C14" s="158" t="s">
        <v>51</v>
      </c>
      <c r="D14" s="45"/>
      <c r="E14" s="93">
        <v>116.964</v>
      </c>
      <c r="F14" s="93">
        <v>0.5</v>
      </c>
      <c r="G14" s="93">
        <v>234.036</v>
      </c>
      <c r="H14" s="93">
        <v>6.0000000000000001E-3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43" t="s">
        <v>52</v>
      </c>
      <c r="B15" s="157" t="s">
        <v>53</v>
      </c>
      <c r="C15" s="158" t="s">
        <v>54</v>
      </c>
      <c r="D15" s="45"/>
      <c r="E15" s="93" t="s">
        <v>389</v>
      </c>
      <c r="F15" s="93">
        <v>1.2E-2</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43" t="s">
        <v>52</v>
      </c>
      <c r="B16" s="157" t="s">
        <v>55</v>
      </c>
      <c r="C16" s="158" t="s">
        <v>56</v>
      </c>
      <c r="D16" s="45"/>
      <c r="E16" s="93" t="s">
        <v>389</v>
      </c>
      <c r="F16" s="93" t="s">
        <v>389</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43" t="s">
        <v>52</v>
      </c>
      <c r="B17" s="157" t="s">
        <v>57</v>
      </c>
      <c r="C17" s="158" t="s">
        <v>58</v>
      </c>
      <c r="D17" s="45"/>
      <c r="E17" s="93" t="s">
        <v>389</v>
      </c>
      <c r="F17" s="93">
        <v>0.13</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43" t="s">
        <v>52</v>
      </c>
      <c r="B18" s="157" t="s">
        <v>59</v>
      </c>
      <c r="C18" s="158" t="s">
        <v>60</v>
      </c>
      <c r="D18" s="45"/>
      <c r="E18" s="93" t="s">
        <v>389</v>
      </c>
      <c r="F18" s="93">
        <v>3.0000000000000001E-3</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43" t="s">
        <v>52</v>
      </c>
      <c r="B19" s="157" t="s">
        <v>61</v>
      </c>
      <c r="C19" s="158" t="s">
        <v>62</v>
      </c>
      <c r="D19" s="45"/>
      <c r="E19" s="93" t="s">
        <v>389</v>
      </c>
      <c r="F19" s="93">
        <v>0.02</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43" t="s">
        <v>52</v>
      </c>
      <c r="B20" s="157" t="s">
        <v>63</v>
      </c>
      <c r="C20" s="158" t="s">
        <v>64</v>
      </c>
      <c r="D20" s="45"/>
      <c r="E20" s="93" t="s">
        <v>389</v>
      </c>
      <c r="F20" s="93">
        <v>0.74</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43" t="s">
        <v>52</v>
      </c>
      <c r="B21" s="157" t="s">
        <v>65</v>
      </c>
      <c r="C21" s="158" t="s">
        <v>66</v>
      </c>
      <c r="D21" s="45"/>
      <c r="E21" s="93" t="s">
        <v>389</v>
      </c>
      <c r="F21" s="93">
        <v>0.03</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387</v>
      </c>
      <c r="AE21" s="40"/>
      <c r="AF21" s="15" t="s">
        <v>388</v>
      </c>
      <c r="AG21" s="15" t="s">
        <v>388</v>
      </c>
      <c r="AH21" s="15" t="s">
        <v>388</v>
      </c>
      <c r="AI21" s="15" t="s">
        <v>388</v>
      </c>
      <c r="AJ21" s="15" t="s">
        <v>388</v>
      </c>
      <c r="AK21" s="15" t="s">
        <v>388</v>
      </c>
      <c r="AL21" s="38" t="s">
        <v>48</v>
      </c>
    </row>
    <row r="22" spans="1:38" s="2" customFormat="1" ht="26.25" customHeight="1" thickBot="1" x14ac:dyDescent="0.3">
      <c r="A22" s="43" t="s">
        <v>52</v>
      </c>
      <c r="B22" s="56" t="s">
        <v>67</v>
      </c>
      <c r="C22" s="158" t="s">
        <v>68</v>
      </c>
      <c r="D22" s="45"/>
      <c r="E22" s="93" t="s">
        <v>389</v>
      </c>
      <c r="F22" s="93">
        <v>1.0999999999999999E-2</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43" t="s">
        <v>69</v>
      </c>
      <c r="B23" s="56" t="s">
        <v>377</v>
      </c>
      <c r="C23" s="158" t="s">
        <v>390</v>
      </c>
      <c r="D23" s="67"/>
      <c r="E23" s="93">
        <v>12.048616361167568</v>
      </c>
      <c r="F23" s="93">
        <v>2.2624755442733151</v>
      </c>
      <c r="G23" s="93">
        <v>0.95734633511224443</v>
      </c>
      <c r="H23" s="93">
        <v>2.2663894535235388E-3</v>
      </c>
      <c r="I23" s="93">
        <v>1.3471011595494533</v>
      </c>
      <c r="J23" s="93">
        <v>1.3471011595494535</v>
      </c>
      <c r="K23" s="93">
        <v>1.3471011595494533</v>
      </c>
      <c r="L23" s="93">
        <v>0.8303732881164726</v>
      </c>
      <c r="M23" s="93">
        <v>8.1089690376541785</v>
      </c>
      <c r="N23" s="93" t="s">
        <v>388</v>
      </c>
      <c r="O23" s="93">
        <v>2.8296307602861232E-3</v>
      </c>
      <c r="P23" s="93" t="s">
        <v>388</v>
      </c>
      <c r="Q23" s="93" t="s">
        <v>388</v>
      </c>
      <c r="R23" s="93">
        <v>1.414815380143062E-2</v>
      </c>
      <c r="S23" s="93">
        <v>0.48103722924864101</v>
      </c>
      <c r="T23" s="93">
        <v>1.9807415322002867E-2</v>
      </c>
      <c r="U23" s="93">
        <v>2.8296307602861232E-3</v>
      </c>
      <c r="V23" s="93">
        <v>0.28296307602861231</v>
      </c>
      <c r="W23" s="93" t="s">
        <v>388</v>
      </c>
      <c r="X23" s="93">
        <v>8.5868676012934766E-3</v>
      </c>
      <c r="Y23" s="93">
        <v>1.4050178480995512E-2</v>
      </c>
      <c r="Z23" s="93" t="s">
        <v>388</v>
      </c>
      <c r="AA23" s="93" t="s">
        <v>388</v>
      </c>
      <c r="AB23" s="93">
        <v>2.2637046082288989E-2</v>
      </c>
      <c r="AC23" s="93" t="s">
        <v>388</v>
      </c>
      <c r="AD23" s="93" t="s">
        <v>388</v>
      </c>
      <c r="AE23" s="40"/>
      <c r="AF23" s="15">
        <v>11786.485977428742</v>
      </c>
      <c r="AG23" s="15" t="s">
        <v>388</v>
      </c>
      <c r="AH23" s="15" t="s">
        <v>388</v>
      </c>
      <c r="AI23" s="15" t="s">
        <v>388</v>
      </c>
      <c r="AJ23" s="15" t="s">
        <v>388</v>
      </c>
      <c r="AK23" s="15" t="s">
        <v>388</v>
      </c>
      <c r="AL23" s="38" t="s">
        <v>48</v>
      </c>
    </row>
    <row r="24" spans="1:38" s="2" customFormat="1" ht="26.25" customHeight="1" thickBot="1" x14ac:dyDescent="0.3">
      <c r="A24" s="48" t="s">
        <v>52</v>
      </c>
      <c r="B24" s="56" t="s">
        <v>70</v>
      </c>
      <c r="C24" s="158" t="s">
        <v>71</v>
      </c>
      <c r="D24" s="45"/>
      <c r="E24" s="93" t="s">
        <v>389</v>
      </c>
      <c r="F24" s="93">
        <v>0.41</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43" t="s">
        <v>72</v>
      </c>
      <c r="B25" s="56" t="s">
        <v>73</v>
      </c>
      <c r="C25" s="160" t="s">
        <v>74</v>
      </c>
      <c r="D25" s="45"/>
      <c r="E25" s="93">
        <v>0.21304124817545755</v>
      </c>
      <c r="F25" s="93">
        <v>4.7208972202016607E-2</v>
      </c>
      <c r="G25" s="93">
        <v>1.7995354957582768E-2</v>
      </c>
      <c r="H25" s="93" t="s">
        <v>388</v>
      </c>
      <c r="I25" s="93">
        <v>2.4372254982910116E-3</v>
      </c>
      <c r="J25" s="93">
        <v>2.4372254982910116E-3</v>
      </c>
      <c r="K25" s="93">
        <v>2.4372254982910116E-3</v>
      </c>
      <c r="L25" s="93">
        <v>1.2186127491455058E-3</v>
      </c>
      <c r="M25" s="93">
        <v>0.1960186537174041</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927.59561637024603</v>
      </c>
      <c r="AG25" s="15" t="s">
        <v>388</v>
      </c>
      <c r="AH25" s="15" t="s">
        <v>388</v>
      </c>
      <c r="AI25" s="15" t="s">
        <v>388</v>
      </c>
      <c r="AJ25" s="15" t="s">
        <v>388</v>
      </c>
      <c r="AK25" s="15" t="s">
        <v>388</v>
      </c>
      <c r="AL25" s="38" t="s">
        <v>48</v>
      </c>
    </row>
    <row r="26" spans="1:38" s="2" customFormat="1" ht="26.25" customHeight="1" thickBot="1" x14ac:dyDescent="0.3">
      <c r="A26" s="43" t="s">
        <v>72</v>
      </c>
      <c r="B26" s="157" t="s">
        <v>75</v>
      </c>
      <c r="C26" s="158" t="s">
        <v>76</v>
      </c>
      <c r="D26" s="45"/>
      <c r="E26" s="93">
        <v>0.28069226054805491</v>
      </c>
      <c r="F26" s="93">
        <v>5.0187097114413159E-2</v>
      </c>
      <c r="G26" s="93">
        <v>1.8986338909056089E-2</v>
      </c>
      <c r="H26" s="93" t="s">
        <v>388</v>
      </c>
      <c r="I26" s="93">
        <v>1.9330510235148089E-3</v>
      </c>
      <c r="J26" s="93">
        <v>1.9330510235148089E-3</v>
      </c>
      <c r="K26" s="93">
        <v>1.9330510235148089E-3</v>
      </c>
      <c r="L26" s="93">
        <v>9.6652551175740445E-4</v>
      </c>
      <c r="M26" s="93">
        <v>0.54846088648417979</v>
      </c>
      <c r="N26" s="93">
        <v>0.25565825775246742</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997.79294175863777</v>
      </c>
      <c r="AG26" s="15" t="s">
        <v>388</v>
      </c>
      <c r="AH26" s="15" t="s">
        <v>388</v>
      </c>
      <c r="AI26" s="15" t="s">
        <v>388</v>
      </c>
      <c r="AJ26" s="15" t="s">
        <v>388</v>
      </c>
      <c r="AK26" s="15" t="s">
        <v>388</v>
      </c>
      <c r="AL26" s="38" t="s">
        <v>48</v>
      </c>
    </row>
    <row r="27" spans="1:38" s="2" customFormat="1" ht="26.25" customHeight="1" thickBot="1" x14ac:dyDescent="0.3">
      <c r="A27" s="43" t="s">
        <v>77</v>
      </c>
      <c r="B27" s="157" t="s">
        <v>78</v>
      </c>
      <c r="C27" s="158" t="s">
        <v>79</v>
      </c>
      <c r="D27" s="45"/>
      <c r="E27" s="93">
        <v>67.740583954973857</v>
      </c>
      <c r="F27" s="93">
        <v>50.212335551420345</v>
      </c>
      <c r="G27" s="93">
        <v>2.0790177292552126</v>
      </c>
      <c r="H27" s="93">
        <v>0.10602030110796537</v>
      </c>
      <c r="I27" s="93">
        <v>2.5377126004511403</v>
      </c>
      <c r="J27" s="93">
        <v>2.5377126004511403</v>
      </c>
      <c r="K27" s="93">
        <v>2.5377126004511403</v>
      </c>
      <c r="L27" s="93">
        <v>1.3690845208655213</v>
      </c>
      <c r="M27" s="93">
        <v>425.94699704112855</v>
      </c>
      <c r="N27" s="93">
        <v>289.00292955362102</v>
      </c>
      <c r="O27" s="93">
        <v>3.6209955125901674E-4</v>
      </c>
      <c r="P27" s="93">
        <v>1.6774993321447246E-2</v>
      </c>
      <c r="Q27" s="93">
        <v>5.5133862962196509E-4</v>
      </c>
      <c r="R27" s="93">
        <v>1.3674572721821949E-2</v>
      </c>
      <c r="S27" s="93">
        <v>9.6458823035474265E-3</v>
      </c>
      <c r="T27" s="93">
        <v>4.0413052984770888E-3</v>
      </c>
      <c r="U27" s="93">
        <v>3.7847815672589709E-4</v>
      </c>
      <c r="V27" s="93">
        <v>6.294025402377941E-2</v>
      </c>
      <c r="W27" s="93">
        <v>0.91385506610340961</v>
      </c>
      <c r="X27" s="93">
        <v>1.6517369149108532E-2</v>
      </c>
      <c r="Y27" s="93">
        <v>2.0993592607951778E-2</v>
      </c>
      <c r="Z27" s="93">
        <v>1.060690933313042E-2</v>
      </c>
      <c r="AA27" s="93">
        <v>2.2329110805707326E-2</v>
      </c>
      <c r="AB27" s="93">
        <v>7.0446981895898056E-2</v>
      </c>
      <c r="AC27" s="93">
        <v>0.12337061029789728</v>
      </c>
      <c r="AD27" s="93">
        <v>1.917922292010105E-4</v>
      </c>
      <c r="AE27" s="40"/>
      <c r="AF27" s="15">
        <v>87938.85425729923</v>
      </c>
      <c r="AG27" s="15" t="s">
        <v>388</v>
      </c>
      <c r="AH27" s="15" t="s">
        <v>388</v>
      </c>
      <c r="AI27" s="15" t="s">
        <v>388</v>
      </c>
      <c r="AJ27" s="15" t="s">
        <v>388</v>
      </c>
      <c r="AK27" s="15" t="s">
        <v>388</v>
      </c>
      <c r="AL27" s="38" t="s">
        <v>48</v>
      </c>
    </row>
    <row r="28" spans="1:38" s="2" customFormat="1" ht="26.25" customHeight="1" thickBot="1" x14ac:dyDescent="0.3">
      <c r="A28" s="43" t="s">
        <v>77</v>
      </c>
      <c r="B28" s="157" t="s">
        <v>80</v>
      </c>
      <c r="C28" s="158" t="s">
        <v>81</v>
      </c>
      <c r="D28" s="45"/>
      <c r="E28" s="93">
        <v>5.7757317597045148</v>
      </c>
      <c r="F28" s="93">
        <v>2.3946307754657066</v>
      </c>
      <c r="G28" s="93">
        <v>0.83532070913007961</v>
      </c>
      <c r="H28" s="93">
        <v>5.0002566016164136E-3</v>
      </c>
      <c r="I28" s="93">
        <v>1.0678350501169369</v>
      </c>
      <c r="J28" s="93">
        <v>1.0678350501169369</v>
      </c>
      <c r="K28" s="93">
        <v>1.0678350501169369</v>
      </c>
      <c r="L28" s="93">
        <v>0.58464945248328715</v>
      </c>
      <c r="M28" s="93">
        <v>21.347485248416273</v>
      </c>
      <c r="N28" s="93">
        <v>10.000219488266772</v>
      </c>
      <c r="O28" s="93">
        <v>2.4291180574763135E-5</v>
      </c>
      <c r="P28" s="93">
        <v>1.8428795479355112E-3</v>
      </c>
      <c r="Q28" s="93">
        <v>4.2726476405611226E-5</v>
      </c>
      <c r="R28" s="93">
        <v>2.5074206236452637E-3</v>
      </c>
      <c r="S28" s="93">
        <v>1.6975676773865432E-3</v>
      </c>
      <c r="T28" s="93">
        <v>1.8500299345777831E-4</v>
      </c>
      <c r="U28" s="93">
        <v>3.687059166169617E-5</v>
      </c>
      <c r="V28" s="93">
        <v>6.4610299567878591E-3</v>
      </c>
      <c r="W28" s="93">
        <v>2.5549199162149407E-2</v>
      </c>
      <c r="X28" s="93">
        <v>4.2210410627152714E-3</v>
      </c>
      <c r="Y28" s="93">
        <v>4.5335734502405852E-3</v>
      </c>
      <c r="Z28" s="93">
        <v>2.3644940714437992E-3</v>
      </c>
      <c r="AA28" s="93">
        <v>4.3791499508009776E-3</v>
      </c>
      <c r="AB28" s="93">
        <v>1.5498258535200635E-2</v>
      </c>
      <c r="AC28" s="93">
        <v>1.8608824150668671E-2</v>
      </c>
      <c r="AD28" s="93">
        <v>2.5549199162149411E-5</v>
      </c>
      <c r="AE28" s="40"/>
      <c r="AF28" s="15">
        <v>13223.976916462587</v>
      </c>
      <c r="AG28" s="15" t="s">
        <v>388</v>
      </c>
      <c r="AH28" s="15" t="s">
        <v>388</v>
      </c>
      <c r="AI28" s="15" t="s">
        <v>388</v>
      </c>
      <c r="AJ28" s="15" t="s">
        <v>388</v>
      </c>
      <c r="AK28" s="15" t="s">
        <v>388</v>
      </c>
      <c r="AL28" s="38" t="s">
        <v>48</v>
      </c>
    </row>
    <row r="29" spans="1:38" s="2" customFormat="1" ht="26.25" customHeight="1" thickBot="1" x14ac:dyDescent="0.3">
      <c r="A29" s="43" t="s">
        <v>77</v>
      </c>
      <c r="B29" s="157" t="s">
        <v>82</v>
      </c>
      <c r="C29" s="158" t="s">
        <v>83</v>
      </c>
      <c r="D29" s="45"/>
      <c r="E29" s="93">
        <v>60.061622237620568</v>
      </c>
      <c r="F29" s="93">
        <v>8.2091508063506122</v>
      </c>
      <c r="G29" s="93">
        <v>3.1105695325961786</v>
      </c>
      <c r="H29" s="93">
        <v>9.7149999999999997E-3</v>
      </c>
      <c r="I29" s="93">
        <v>4.4650694046888599</v>
      </c>
      <c r="J29" s="93">
        <v>4.4650694046888599</v>
      </c>
      <c r="K29" s="93">
        <v>4.4650694046888599</v>
      </c>
      <c r="L29" s="93">
        <v>2.3664867844850961</v>
      </c>
      <c r="M29" s="93">
        <v>15.661695378002973</v>
      </c>
      <c r="N29" s="93">
        <v>4.8900083446186621E-4</v>
      </c>
      <c r="O29" s="93">
        <v>4.8900083446186616E-5</v>
      </c>
      <c r="P29" s="93">
        <v>5.1834088452957809E-3</v>
      </c>
      <c r="Q29" s="93">
        <v>9.7800166892373231E-5</v>
      </c>
      <c r="R29" s="93">
        <v>8.3130141858517251E-3</v>
      </c>
      <c r="S29" s="93">
        <v>5.5746095128652749E-3</v>
      </c>
      <c r="T29" s="93">
        <v>1.9560033378474646E-4</v>
      </c>
      <c r="U29" s="93">
        <v>9.7800166892373231E-5</v>
      </c>
      <c r="V29" s="93">
        <v>1.7604030040627178E-2</v>
      </c>
      <c r="W29" s="93">
        <v>0.21105000000000002</v>
      </c>
      <c r="X29" s="93">
        <v>4.9878085115110347E-3</v>
      </c>
      <c r="Y29" s="93">
        <v>3.0122451402850955E-2</v>
      </c>
      <c r="Z29" s="93">
        <v>3.3643257410976395E-2</v>
      </c>
      <c r="AA29" s="93">
        <v>7.726213184497485E-3</v>
      </c>
      <c r="AB29" s="93">
        <v>7.6479730509835864E-2</v>
      </c>
      <c r="AC29" s="93">
        <v>5.8680100135423935E-2</v>
      </c>
      <c r="AD29" s="93">
        <v>3.6515000000000005E-5</v>
      </c>
      <c r="AE29" s="40"/>
      <c r="AF29" s="15">
        <v>41662.871096150993</v>
      </c>
      <c r="AG29" s="15" t="s">
        <v>388</v>
      </c>
      <c r="AH29" s="15" t="s">
        <v>388</v>
      </c>
      <c r="AI29" s="15" t="s">
        <v>388</v>
      </c>
      <c r="AJ29" s="15" t="s">
        <v>388</v>
      </c>
      <c r="AK29" s="15" t="s">
        <v>388</v>
      </c>
      <c r="AL29" s="38" t="s">
        <v>48</v>
      </c>
    </row>
    <row r="30" spans="1:38" s="2" customFormat="1" ht="26.25" customHeight="1" thickBot="1" x14ac:dyDescent="0.3">
      <c r="A30" s="43" t="s">
        <v>77</v>
      </c>
      <c r="B30" s="157" t="s">
        <v>84</v>
      </c>
      <c r="C30" s="158" t="s">
        <v>85</v>
      </c>
      <c r="D30" s="45"/>
      <c r="E30" s="93">
        <v>6.084220525722063E-2</v>
      </c>
      <c r="F30" s="93">
        <v>2.7585780539368718</v>
      </c>
      <c r="G30" s="93">
        <v>8.2264117676549304E-3</v>
      </c>
      <c r="H30" s="93">
        <v>6.6364705000000008E-4</v>
      </c>
      <c r="I30" s="93">
        <v>5.685419430650001E-2</v>
      </c>
      <c r="J30" s="93">
        <v>5.685419430650001E-2</v>
      </c>
      <c r="K30" s="93">
        <v>5.685419430650001E-2</v>
      </c>
      <c r="L30" s="93">
        <v>6.2539613737150005E-3</v>
      </c>
      <c r="M30" s="93">
        <v>7.6426303087114773</v>
      </c>
      <c r="N30" s="93">
        <v>2.1000219370980471</v>
      </c>
      <c r="O30" s="93">
        <v>2.7421372558849768E-6</v>
      </c>
      <c r="P30" s="93">
        <v>1.1928297063099646E-4</v>
      </c>
      <c r="Q30" s="93">
        <v>4.1132058838274649E-6</v>
      </c>
      <c r="R30" s="93">
        <v>8.6377323560376764E-5</v>
      </c>
      <c r="S30" s="93">
        <v>6.1698088257411963E-5</v>
      </c>
      <c r="T30" s="93">
        <v>3.1534578442677221E-5</v>
      </c>
      <c r="U30" s="93">
        <v>2.7421372558849768E-6</v>
      </c>
      <c r="V30" s="93">
        <v>4.5245264722102113E-4</v>
      </c>
      <c r="W30" s="93">
        <v>1.3747088250000001E-2</v>
      </c>
      <c r="X30" s="93">
        <v>1.15169764747169E-4</v>
      </c>
      <c r="Y30" s="93">
        <v>1.2888045102659389E-4</v>
      </c>
      <c r="Z30" s="93">
        <v>9.3232666700089197E-5</v>
      </c>
      <c r="AA30" s="93">
        <v>1.398490000501338E-4</v>
      </c>
      <c r="AB30" s="93">
        <v>4.7713188252398591E-4</v>
      </c>
      <c r="AC30" s="93">
        <v>8.2264117676549291E-4</v>
      </c>
      <c r="AD30" s="93">
        <v>1.374708825E-5</v>
      </c>
      <c r="AE30" s="40"/>
      <c r="AF30" s="15">
        <v>584.98928125546172</v>
      </c>
      <c r="AG30" s="15" t="s">
        <v>388</v>
      </c>
      <c r="AH30" s="15" t="s">
        <v>388</v>
      </c>
      <c r="AI30" s="15" t="s">
        <v>388</v>
      </c>
      <c r="AJ30" s="15" t="s">
        <v>388</v>
      </c>
      <c r="AK30" s="15" t="s">
        <v>388</v>
      </c>
      <c r="AL30" s="38" t="s">
        <v>48</v>
      </c>
    </row>
    <row r="31" spans="1:38" s="2" customFormat="1" ht="26.25" customHeight="1" thickBot="1" x14ac:dyDescent="0.3">
      <c r="A31" s="43" t="s">
        <v>77</v>
      </c>
      <c r="B31" s="157" t="s">
        <v>86</v>
      </c>
      <c r="C31" s="158" t="s">
        <v>87</v>
      </c>
      <c r="D31" s="45"/>
      <c r="E31" s="93" t="s">
        <v>388</v>
      </c>
      <c r="F31" s="93">
        <v>14.5</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158" t="s">
        <v>89</v>
      </c>
      <c r="D32" s="45"/>
      <c r="E32" s="93" t="s">
        <v>388</v>
      </c>
      <c r="F32" s="93" t="s">
        <v>388</v>
      </c>
      <c r="G32" s="93" t="s">
        <v>388</v>
      </c>
      <c r="H32" s="93" t="s">
        <v>388</v>
      </c>
      <c r="I32" s="93">
        <v>0.51861758459627394</v>
      </c>
      <c r="J32" s="93">
        <v>0.94063418280864486</v>
      </c>
      <c r="K32" s="93">
        <v>1.2685456510745687</v>
      </c>
      <c r="L32" s="93">
        <v>0.13414166375756861</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158" t="s">
        <v>91</v>
      </c>
      <c r="D33" s="45"/>
      <c r="E33" s="93" t="s">
        <v>388</v>
      </c>
      <c r="F33" s="93" t="s">
        <v>388</v>
      </c>
      <c r="G33" s="93" t="s">
        <v>388</v>
      </c>
      <c r="H33" s="93" t="s">
        <v>388</v>
      </c>
      <c r="I33" s="93">
        <v>0.38542298544329651</v>
      </c>
      <c r="J33" s="93">
        <v>4.5264742107134355</v>
      </c>
      <c r="K33" s="93">
        <v>9.052948421426871</v>
      </c>
      <c r="L33" s="93">
        <v>7.5139471897843021E-2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158" t="s">
        <v>93</v>
      </c>
      <c r="D34" s="45"/>
      <c r="E34" s="93">
        <v>3.817706362991605</v>
      </c>
      <c r="F34" s="93">
        <v>0.21195357740314297</v>
      </c>
      <c r="G34" s="93">
        <v>0.39663440284895618</v>
      </c>
      <c r="H34" s="93">
        <v>3.8321710000000002E-4</v>
      </c>
      <c r="I34" s="93">
        <v>7.6430326642252813E-2</v>
      </c>
      <c r="J34" s="93">
        <v>8.0335525813754763E-2</v>
      </c>
      <c r="K34" s="93">
        <v>8.4798610581185582E-2</v>
      </c>
      <c r="L34" s="93">
        <v>4.9679712317464327E-2</v>
      </c>
      <c r="M34" s="93">
        <v>0.49716002697389106</v>
      </c>
      <c r="N34" s="93" t="s">
        <v>388</v>
      </c>
      <c r="O34" s="93">
        <v>5.4745300000000005E-4</v>
      </c>
      <c r="P34" s="93" t="s">
        <v>388</v>
      </c>
      <c r="Q34" s="93" t="s">
        <v>388</v>
      </c>
      <c r="R34" s="93">
        <v>2.7372650000000004E-3</v>
      </c>
      <c r="S34" s="93">
        <v>9.3067010000000006E-2</v>
      </c>
      <c r="T34" s="93">
        <v>3.8321710000000005E-3</v>
      </c>
      <c r="U34" s="93">
        <v>5.4745300000000005E-4</v>
      </c>
      <c r="V34" s="93">
        <v>5.4745300000000004E-2</v>
      </c>
      <c r="W34" s="93" t="s">
        <v>388</v>
      </c>
      <c r="X34" s="93">
        <v>1.6423589999999999E-3</v>
      </c>
      <c r="Y34" s="93">
        <v>2.737265E-3</v>
      </c>
      <c r="Z34" s="93" t="s">
        <v>388</v>
      </c>
      <c r="AA34" s="93" t="s">
        <v>388</v>
      </c>
      <c r="AB34" s="93">
        <v>4.3796239999999995E-3</v>
      </c>
      <c r="AC34" s="93" t="s">
        <v>388</v>
      </c>
      <c r="AD34" s="93" t="s">
        <v>388</v>
      </c>
      <c r="AE34" s="40"/>
      <c r="AF34" s="15">
        <v>2337.6243100000002</v>
      </c>
      <c r="AG34" s="15" t="s">
        <v>388</v>
      </c>
      <c r="AH34" s="15" t="s">
        <v>388</v>
      </c>
      <c r="AI34" s="15" t="s">
        <v>388</v>
      </c>
      <c r="AJ34" s="15" t="s">
        <v>388</v>
      </c>
      <c r="AK34" s="15" t="s">
        <v>388</v>
      </c>
      <c r="AL34" s="38" t="s">
        <v>48</v>
      </c>
    </row>
    <row r="35" spans="1:38" s="6" customFormat="1" ht="26.25" customHeight="1" thickBot="1" x14ac:dyDescent="0.3">
      <c r="A35" s="43" t="s">
        <v>94</v>
      </c>
      <c r="B35" s="157" t="s">
        <v>95</v>
      </c>
      <c r="C35" s="158"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158" t="s">
        <v>98</v>
      </c>
      <c r="D36" s="45"/>
      <c r="E36" s="93">
        <v>12.460881708660246</v>
      </c>
      <c r="F36" s="93">
        <v>9.070934559263625</v>
      </c>
      <c r="G36" s="93">
        <v>1.8128208858716151</v>
      </c>
      <c r="H36" s="93">
        <v>1.3700063852531588E-3</v>
      </c>
      <c r="I36" s="93">
        <v>0.60259306395514289</v>
      </c>
      <c r="J36" s="93">
        <v>0.62407924779309842</v>
      </c>
      <c r="K36" s="93">
        <v>0.62281461254936876</v>
      </c>
      <c r="L36" s="93" t="s">
        <v>387</v>
      </c>
      <c r="M36" s="93">
        <v>21.255637288591728</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43" t="s">
        <v>69</v>
      </c>
      <c r="B37" s="157" t="s">
        <v>99</v>
      </c>
      <c r="C37" s="158" t="s">
        <v>393</v>
      </c>
      <c r="D37" s="45"/>
      <c r="E37" s="93" t="s">
        <v>389</v>
      </c>
      <c r="F37" s="93">
        <v>5.0000000000000002E-5</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43" t="s">
        <v>69</v>
      </c>
      <c r="B38" s="157" t="s">
        <v>100</v>
      </c>
      <c r="C38" s="158"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158" t="s">
        <v>394</v>
      </c>
      <c r="D39" s="45"/>
      <c r="E39" s="93" t="s">
        <v>389</v>
      </c>
      <c r="F39" s="93">
        <v>0.15</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43" t="s">
        <v>69</v>
      </c>
      <c r="B40" s="157" t="s">
        <v>104</v>
      </c>
      <c r="C40" s="158" t="s">
        <v>395</v>
      </c>
      <c r="D40" s="45"/>
      <c r="E40" s="93">
        <v>4.8647954525277841</v>
      </c>
      <c r="F40" s="93">
        <v>5.3877946678903053</v>
      </c>
      <c r="G40" s="93">
        <v>0.38691659068254386</v>
      </c>
      <c r="H40" s="93">
        <v>9.1635625749862638E-4</v>
      </c>
      <c r="I40" s="93">
        <v>0.68176531440358612</v>
      </c>
      <c r="J40" s="93">
        <v>0.68176531440358601</v>
      </c>
      <c r="K40" s="93">
        <v>0.68176531440358612</v>
      </c>
      <c r="L40" s="93">
        <v>0.21547601761826701</v>
      </c>
      <c r="M40" s="93">
        <v>9.7699555121671029</v>
      </c>
      <c r="N40" s="93" t="s">
        <v>388</v>
      </c>
      <c r="O40" s="93">
        <v>1.2412622531959214E-3</v>
      </c>
      <c r="P40" s="93" t="s">
        <v>388</v>
      </c>
      <c r="Q40" s="93" t="s">
        <v>388</v>
      </c>
      <c r="R40" s="93">
        <v>6.2063112659796081E-3</v>
      </c>
      <c r="S40" s="93">
        <v>0.21101458304330661</v>
      </c>
      <c r="T40" s="93">
        <v>8.6888357723714504E-3</v>
      </c>
      <c r="U40" s="93">
        <v>1.2412622531959214E-3</v>
      </c>
      <c r="V40" s="93">
        <v>0.12412622531959212</v>
      </c>
      <c r="W40" s="93" t="s">
        <v>388</v>
      </c>
      <c r="X40" s="93">
        <v>3.877093849703985E-3</v>
      </c>
      <c r="Y40" s="93">
        <v>6.0530041758633845E-3</v>
      </c>
      <c r="Z40" s="93" t="s">
        <v>388</v>
      </c>
      <c r="AA40" s="93" t="s">
        <v>388</v>
      </c>
      <c r="AB40" s="93">
        <v>9.9300980255673712E-3</v>
      </c>
      <c r="AC40" s="93" t="s">
        <v>388</v>
      </c>
      <c r="AD40" s="93" t="s">
        <v>388</v>
      </c>
      <c r="AE40" s="40"/>
      <c r="AF40" s="15">
        <v>5310.9213174547194</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158" t="s">
        <v>396</v>
      </c>
      <c r="D41" s="45"/>
      <c r="E41" s="93" t="s">
        <v>389</v>
      </c>
      <c r="F41" s="93">
        <v>17.7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43" t="s">
        <v>69</v>
      </c>
      <c r="B42" s="157" t="s">
        <v>106</v>
      </c>
      <c r="C42" s="158" t="s">
        <v>107</v>
      </c>
      <c r="D42" s="45"/>
      <c r="E42" s="93">
        <v>0.35592415232722607</v>
      </c>
      <c r="F42" s="93">
        <v>6.085996891227655</v>
      </c>
      <c r="G42" s="93">
        <v>3.2697180178200551E-2</v>
      </c>
      <c r="H42" s="93">
        <v>1.632992564257395E-4</v>
      </c>
      <c r="I42" s="93">
        <v>0.22479869158637925</v>
      </c>
      <c r="J42" s="93">
        <v>0.22479869158637925</v>
      </c>
      <c r="K42" s="93">
        <v>0.22479869158637925</v>
      </c>
      <c r="L42" s="93">
        <v>2.4625826684854048E-2</v>
      </c>
      <c r="M42" s="93">
        <v>31.022563552606702</v>
      </c>
      <c r="N42" s="93" t="s">
        <v>388</v>
      </c>
      <c r="O42" s="93">
        <v>3.954709259593979E-4</v>
      </c>
      <c r="P42" s="93" t="s">
        <v>388</v>
      </c>
      <c r="Q42" s="93" t="s">
        <v>388</v>
      </c>
      <c r="R42" s="93">
        <v>1.9773546297969895E-3</v>
      </c>
      <c r="S42" s="93">
        <v>6.7230057413097635E-2</v>
      </c>
      <c r="T42" s="93">
        <v>2.7682964817157853E-3</v>
      </c>
      <c r="U42" s="93">
        <v>3.954709259593979E-4</v>
      </c>
      <c r="V42" s="93">
        <v>3.9547092595939783E-2</v>
      </c>
      <c r="W42" s="93" t="s">
        <v>388</v>
      </c>
      <c r="X42" s="93">
        <v>1.5274374356446087E-3</v>
      </c>
      <c r="Y42" s="93">
        <v>1.636329972030574E-3</v>
      </c>
      <c r="Z42" s="93" t="s">
        <v>388</v>
      </c>
      <c r="AA42" s="93" t="s">
        <v>388</v>
      </c>
      <c r="AB42" s="93">
        <v>3.1637674076751827E-3</v>
      </c>
      <c r="AC42" s="93" t="s">
        <v>388</v>
      </c>
      <c r="AD42" s="93" t="s">
        <v>388</v>
      </c>
      <c r="AE42" s="40"/>
      <c r="AF42" s="15">
        <v>1712.5325798902782</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158" t="s">
        <v>109</v>
      </c>
      <c r="D43" s="45"/>
      <c r="E43" s="93" t="s">
        <v>389</v>
      </c>
      <c r="F43" s="93">
        <v>0.16</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43" t="s">
        <v>69</v>
      </c>
      <c r="B44" s="157" t="s">
        <v>110</v>
      </c>
      <c r="C44" s="158" t="s">
        <v>111</v>
      </c>
      <c r="D44" s="45"/>
      <c r="E44" s="93">
        <v>12.524346241741762</v>
      </c>
      <c r="F44" s="93">
        <v>6.5625538056338568</v>
      </c>
      <c r="G44" s="93">
        <v>0.95860013398792876</v>
      </c>
      <c r="H44" s="93">
        <v>2.217654484631567E-3</v>
      </c>
      <c r="I44" s="93">
        <v>1.5911388915621021</v>
      </c>
      <c r="J44" s="93">
        <v>1.5911388915621021</v>
      </c>
      <c r="K44" s="93">
        <v>1.5911388915621021</v>
      </c>
      <c r="L44" s="93">
        <v>0.85814937114993717</v>
      </c>
      <c r="M44" s="93">
        <v>18.57500204631879</v>
      </c>
      <c r="N44" s="93" t="s">
        <v>388</v>
      </c>
      <c r="O44" s="93">
        <v>2.8496820334534293E-3</v>
      </c>
      <c r="P44" s="93" t="s">
        <v>388</v>
      </c>
      <c r="Q44" s="93" t="s">
        <v>388</v>
      </c>
      <c r="R44" s="93">
        <v>1.4248410167267148E-2</v>
      </c>
      <c r="S44" s="93">
        <v>0.48444594568708288</v>
      </c>
      <c r="T44" s="93">
        <v>1.9947774234174001E-2</v>
      </c>
      <c r="U44" s="93">
        <v>2.8496820334534293E-3</v>
      </c>
      <c r="V44" s="93">
        <v>0.28496820334534295</v>
      </c>
      <c r="W44" s="93" t="s">
        <v>388</v>
      </c>
      <c r="X44" s="93">
        <v>8.6741705446208382E-3</v>
      </c>
      <c r="Y44" s="93">
        <v>1.412328572300659E-2</v>
      </c>
      <c r="Z44" s="93" t="s">
        <v>388</v>
      </c>
      <c r="AA44" s="93" t="s">
        <v>388</v>
      </c>
      <c r="AB44" s="93">
        <v>2.2797456267627428E-2</v>
      </c>
      <c r="AC44" s="93" t="s">
        <v>388</v>
      </c>
      <c r="AD44" s="93" t="s">
        <v>388</v>
      </c>
      <c r="AE44" s="40"/>
      <c r="AF44" s="15">
        <v>12176.900993944382</v>
      </c>
      <c r="AG44" s="15" t="s">
        <v>388</v>
      </c>
      <c r="AH44" s="15" t="s">
        <v>388</v>
      </c>
      <c r="AI44" s="15" t="s">
        <v>388</v>
      </c>
      <c r="AJ44" s="15" t="s">
        <v>388</v>
      </c>
      <c r="AK44" s="15" t="s">
        <v>388</v>
      </c>
      <c r="AL44" s="38" t="s">
        <v>48</v>
      </c>
    </row>
    <row r="45" spans="1:38" s="2" customFormat="1" ht="26.25" customHeight="1" thickBot="1" x14ac:dyDescent="0.3">
      <c r="A45" s="43" t="s">
        <v>69</v>
      </c>
      <c r="B45" s="157" t="s">
        <v>112</v>
      </c>
      <c r="C45" s="158" t="s">
        <v>113</v>
      </c>
      <c r="D45" s="45"/>
      <c r="E45" s="93" t="s">
        <v>389</v>
      </c>
      <c r="F45" s="93" t="s">
        <v>389</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158" t="s">
        <v>115</v>
      </c>
      <c r="D46" s="45"/>
      <c r="E46" s="93" t="s">
        <v>389</v>
      </c>
      <c r="F46" s="93">
        <v>0.21</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43" t="s">
        <v>69</v>
      </c>
      <c r="B47" s="157" t="s">
        <v>116</v>
      </c>
      <c r="C47" s="158" t="s">
        <v>117</v>
      </c>
      <c r="D47" s="45"/>
      <c r="E47" s="93" t="s">
        <v>389</v>
      </c>
      <c r="F47" s="93" t="s">
        <v>389</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43" t="s">
        <v>118</v>
      </c>
      <c r="B48" s="157" t="s">
        <v>119</v>
      </c>
      <c r="C48" s="158"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158" t="s">
        <v>123</v>
      </c>
      <c r="D49" s="45"/>
      <c r="E49" s="93" t="s">
        <v>389</v>
      </c>
      <c r="F49" s="93">
        <v>0.05</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158"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43" t="s">
        <v>118</v>
      </c>
      <c r="B51" s="56" t="s">
        <v>127</v>
      </c>
      <c r="C51" s="158" t="s">
        <v>128</v>
      </c>
      <c r="D51" s="45"/>
      <c r="E51" s="93" t="s">
        <v>388</v>
      </c>
      <c r="F51" s="93" t="s">
        <v>389</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43" t="s">
        <v>118</v>
      </c>
      <c r="B52" s="56" t="s">
        <v>130</v>
      </c>
      <c r="C52" s="160" t="s">
        <v>398</v>
      </c>
      <c r="D52" s="46"/>
      <c r="E52" s="93" t="s">
        <v>389</v>
      </c>
      <c r="F52" s="93">
        <v>6.81</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43" t="s">
        <v>118</v>
      </c>
      <c r="B53" s="56" t="s">
        <v>132</v>
      </c>
      <c r="C53" s="160" t="s">
        <v>133</v>
      </c>
      <c r="D53" s="46"/>
      <c r="E53" s="93" t="s">
        <v>388</v>
      </c>
      <c r="F53" s="93">
        <v>7.6</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43" t="s">
        <v>118</v>
      </c>
      <c r="B54" s="56" t="s">
        <v>135</v>
      </c>
      <c r="C54" s="160" t="s">
        <v>136</v>
      </c>
      <c r="D54" s="46"/>
      <c r="E54" s="93" t="s">
        <v>388</v>
      </c>
      <c r="F54" s="93">
        <v>0.21709999999999999</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43" t="s">
        <v>118</v>
      </c>
      <c r="B55" s="56" t="s">
        <v>137</v>
      </c>
      <c r="C55" s="160" t="s">
        <v>138</v>
      </c>
      <c r="D55" s="46"/>
      <c r="E55" s="93" t="s">
        <v>389</v>
      </c>
      <c r="F55" s="93" t="s">
        <v>389</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47" t="s">
        <v>118</v>
      </c>
      <c r="B56" s="56" t="s">
        <v>140</v>
      </c>
      <c r="C56" s="160"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158" t="s">
        <v>143</v>
      </c>
      <c r="D57" s="45"/>
      <c r="E57" s="93" t="s">
        <v>389</v>
      </c>
      <c r="F57" s="93">
        <v>0.05</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158"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43" t="s">
        <v>52</v>
      </c>
      <c r="B59" s="161" t="s">
        <v>148</v>
      </c>
      <c r="C59" s="158" t="s">
        <v>402</v>
      </c>
      <c r="D59" s="45"/>
      <c r="E59" s="93" t="s">
        <v>389</v>
      </c>
      <c r="F59" s="93">
        <v>2E-3</v>
      </c>
      <c r="G59" s="93" t="s">
        <v>389</v>
      </c>
      <c r="H59" s="93">
        <v>0.02</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43" t="s">
        <v>52</v>
      </c>
      <c r="B60" s="161" t="s">
        <v>149</v>
      </c>
      <c r="C60" s="158"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43" t="s">
        <v>52</v>
      </c>
      <c r="B61" s="161" t="s">
        <v>151</v>
      </c>
      <c r="C61" s="158"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43" t="s">
        <v>52</v>
      </c>
      <c r="B62" s="161" t="s">
        <v>153</v>
      </c>
      <c r="C62" s="158"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43" t="s">
        <v>52</v>
      </c>
      <c r="B63" s="161" t="s">
        <v>155</v>
      </c>
      <c r="C63" s="160"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43" t="s">
        <v>52</v>
      </c>
      <c r="B64" s="161" t="s">
        <v>157</v>
      </c>
      <c r="C64" s="158" t="s">
        <v>158</v>
      </c>
      <c r="D64" s="45"/>
      <c r="E64" s="93" t="s">
        <v>389</v>
      </c>
      <c r="F64" s="93">
        <v>0.04</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43" t="s">
        <v>52</v>
      </c>
      <c r="B65" s="56" t="s">
        <v>160</v>
      </c>
      <c r="C65" s="158"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43" t="s">
        <v>52</v>
      </c>
      <c r="B66" s="56" t="s">
        <v>163</v>
      </c>
      <c r="C66" s="158"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43" t="s">
        <v>52</v>
      </c>
      <c r="B67" s="56" t="s">
        <v>166</v>
      </c>
      <c r="C67" s="158"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43" t="s">
        <v>52</v>
      </c>
      <c r="B68" s="56" t="s">
        <v>169</v>
      </c>
      <c r="C68" s="158"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158"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158" t="s">
        <v>408</v>
      </c>
      <c r="D70" s="50"/>
      <c r="E70" s="93" t="s">
        <v>389</v>
      </c>
      <c r="F70" s="93">
        <v>8</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158" t="s">
        <v>177</v>
      </c>
      <c r="D71" s="50"/>
      <c r="E71" s="93" t="s">
        <v>388</v>
      </c>
      <c r="F71" s="93">
        <v>0.2</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158" t="s">
        <v>179</v>
      </c>
      <c r="D72" s="45"/>
      <c r="E72" s="93" t="s">
        <v>389</v>
      </c>
      <c r="F72" s="93">
        <v>2</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158" t="s">
        <v>182</v>
      </c>
      <c r="D73" s="45"/>
      <c r="E73" s="93" t="s">
        <v>388</v>
      </c>
      <c r="F73" s="93" t="s">
        <v>389</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158" t="s">
        <v>185</v>
      </c>
      <c r="D74" s="45"/>
      <c r="E74" s="93" t="s">
        <v>388</v>
      </c>
      <c r="F74" s="93">
        <v>4.6694605758669398E-2</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158"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158"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158"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158" t="s">
        <v>197</v>
      </c>
      <c r="D78" s="45"/>
      <c r="E78" s="93" t="s">
        <v>388</v>
      </c>
      <c r="F78" s="93" t="s">
        <v>389</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158" t="s">
        <v>200</v>
      </c>
      <c r="D79" s="45"/>
      <c r="E79" s="93" t="s">
        <v>388</v>
      </c>
      <c r="F79" s="93">
        <v>1.4999999999999999E-2</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43" t="s">
        <v>52</v>
      </c>
      <c r="B80" s="56" t="s">
        <v>202</v>
      </c>
      <c r="C80" s="160" t="s">
        <v>203</v>
      </c>
      <c r="D80" s="45"/>
      <c r="E80" s="93" t="s">
        <v>388</v>
      </c>
      <c r="F80" s="93">
        <v>5.4345011768397927E-2</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43" t="s">
        <v>52</v>
      </c>
      <c r="B81" s="56" t="s">
        <v>204</v>
      </c>
      <c r="C81" s="160"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43" t="s">
        <v>206</v>
      </c>
      <c r="B82" s="56" t="s">
        <v>207</v>
      </c>
      <c r="C82" s="162" t="s">
        <v>208</v>
      </c>
      <c r="D82" s="45"/>
      <c r="E82" s="93" t="s">
        <v>388</v>
      </c>
      <c r="F82" s="93">
        <v>3.2145086917021932</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43" t="s">
        <v>206</v>
      </c>
      <c r="B83" s="163" t="s">
        <v>209</v>
      </c>
      <c r="C83" s="164" t="s">
        <v>210</v>
      </c>
      <c r="D83" s="45"/>
      <c r="E83" s="93" t="s">
        <v>388</v>
      </c>
      <c r="F83" s="93">
        <v>0.89</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43" t="s">
        <v>52</v>
      </c>
      <c r="B84" s="163" t="s">
        <v>211</v>
      </c>
      <c r="C84" s="164" t="s">
        <v>212</v>
      </c>
      <c r="D84" s="45"/>
      <c r="E84" s="93" t="s">
        <v>388</v>
      </c>
      <c r="F84" s="93">
        <v>5.6188582414578585</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43" t="s">
        <v>52</v>
      </c>
      <c r="B85" s="160" t="s">
        <v>213</v>
      </c>
      <c r="C85" s="164" t="s">
        <v>410</v>
      </c>
      <c r="D85" s="45"/>
      <c r="E85" s="93" t="s">
        <v>388</v>
      </c>
      <c r="F85" s="93">
        <v>24.683482690110402</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43" t="s">
        <v>206</v>
      </c>
      <c r="B86" s="160" t="s">
        <v>215</v>
      </c>
      <c r="C86" s="162" t="s">
        <v>216</v>
      </c>
      <c r="D86" s="45"/>
      <c r="E86" s="93" t="s">
        <v>388</v>
      </c>
      <c r="F86" s="93">
        <v>2.3678694404197049</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43" t="s">
        <v>206</v>
      </c>
      <c r="B87" s="160" t="s">
        <v>218</v>
      </c>
      <c r="C87" s="162" t="s">
        <v>219</v>
      </c>
      <c r="D87" s="45"/>
      <c r="E87" s="93" t="s">
        <v>388</v>
      </c>
      <c r="F87" s="93" t="s">
        <v>389</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43" t="s">
        <v>206</v>
      </c>
      <c r="B88" s="160" t="s">
        <v>220</v>
      </c>
      <c r="C88" s="162" t="s">
        <v>221</v>
      </c>
      <c r="D88" s="45"/>
      <c r="E88" s="93" t="s">
        <v>388</v>
      </c>
      <c r="F88" s="93">
        <v>3.5504102170434582</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43" t="s">
        <v>206</v>
      </c>
      <c r="B89" s="160" t="s">
        <v>222</v>
      </c>
      <c r="C89" s="162" t="s">
        <v>223</v>
      </c>
      <c r="D89" s="45"/>
      <c r="E89" s="93" t="s">
        <v>388</v>
      </c>
      <c r="F89" s="93">
        <v>7.8987144608353299</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43" t="s">
        <v>206</v>
      </c>
      <c r="B90" s="160" t="s">
        <v>224</v>
      </c>
      <c r="C90" s="162" t="s">
        <v>225</v>
      </c>
      <c r="D90" s="45"/>
      <c r="E90" s="93" t="s">
        <v>388</v>
      </c>
      <c r="F90" s="93">
        <v>1.8717619561089025</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43" t="s">
        <v>206</v>
      </c>
      <c r="B91" s="56" t="s">
        <v>383</v>
      </c>
      <c r="C91" s="160" t="s">
        <v>226</v>
      </c>
      <c r="D91" s="45"/>
      <c r="E91" s="93" t="s">
        <v>389</v>
      </c>
      <c r="F91" s="93">
        <v>2.4650604291167173E-2</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158" t="s">
        <v>228</v>
      </c>
      <c r="D92" s="50"/>
      <c r="E92" s="93" t="s">
        <v>388</v>
      </c>
      <c r="F92" s="93">
        <v>2.6619206281728296</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43" t="s">
        <v>52</v>
      </c>
      <c r="B93" s="56" t="s">
        <v>230</v>
      </c>
      <c r="C93" s="158" t="s">
        <v>411</v>
      </c>
      <c r="D93" s="50"/>
      <c r="E93" s="93" t="s">
        <v>388</v>
      </c>
      <c r="F93" s="93">
        <v>5.4759767949866633</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43" t="s">
        <v>52</v>
      </c>
      <c r="B94" s="56" t="s">
        <v>384</v>
      </c>
      <c r="C94" s="158"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43" t="s">
        <v>52</v>
      </c>
      <c r="B95" s="56" t="s">
        <v>233</v>
      </c>
      <c r="C95" s="158" t="s">
        <v>234</v>
      </c>
      <c r="D95" s="50"/>
      <c r="E95" s="93" t="s">
        <v>388</v>
      </c>
      <c r="F95" s="93">
        <v>2.3225221932370941</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43" t="s">
        <v>52</v>
      </c>
      <c r="B96" s="56" t="s">
        <v>235</v>
      </c>
      <c r="C96" s="158"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43" t="s">
        <v>52</v>
      </c>
      <c r="B97" s="56" t="s">
        <v>237</v>
      </c>
      <c r="C97" s="158"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43" t="s">
        <v>52</v>
      </c>
      <c r="B98" s="56" t="s">
        <v>239</v>
      </c>
      <c r="C98" s="160" t="s">
        <v>240</v>
      </c>
      <c r="D98" s="57"/>
      <c r="E98" s="93" t="s">
        <v>388</v>
      </c>
      <c r="F98" s="93">
        <v>2.8604922328573673E-2</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43" t="s">
        <v>241</v>
      </c>
      <c r="B99" s="157" t="s">
        <v>242</v>
      </c>
      <c r="C99" s="158" t="s">
        <v>412</v>
      </c>
      <c r="D99" s="57"/>
      <c r="E99" s="93">
        <v>0.15013557359999999</v>
      </c>
      <c r="F99" s="93">
        <v>7.5347939400000001</v>
      </c>
      <c r="G99" s="93" t="s">
        <v>388</v>
      </c>
      <c r="H99" s="93">
        <v>5.3926570439999999</v>
      </c>
      <c r="I99" s="93">
        <v>0.12945756589999999</v>
      </c>
      <c r="J99" s="93">
        <v>0.1989226013</v>
      </c>
      <c r="K99" s="93">
        <v>0.43573522190000002</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506.6</v>
      </c>
      <c r="AL99" s="38" t="s">
        <v>243</v>
      </c>
    </row>
    <row r="100" spans="1:38" s="2" customFormat="1" ht="26.25" customHeight="1" thickBot="1" x14ac:dyDescent="0.3">
      <c r="A100" s="43" t="s">
        <v>241</v>
      </c>
      <c r="B100" s="157" t="s">
        <v>244</v>
      </c>
      <c r="C100" s="158" t="s">
        <v>413</v>
      </c>
      <c r="D100" s="57"/>
      <c r="E100" s="93">
        <v>0.12626330493299998</v>
      </c>
      <c r="F100" s="93">
        <v>3.4252130361000002</v>
      </c>
      <c r="G100" s="93" t="s">
        <v>388</v>
      </c>
      <c r="H100" s="93">
        <v>4.2028818451500003</v>
      </c>
      <c r="I100" s="93">
        <v>7.5849485285999996E-2</v>
      </c>
      <c r="J100" s="93">
        <v>0.11736392916299999</v>
      </c>
      <c r="K100" s="93">
        <v>0.25300516996500005</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840</v>
      </c>
      <c r="AL100" s="38" t="s">
        <v>243</v>
      </c>
    </row>
    <row r="101" spans="1:38" s="2" customFormat="1" ht="26.25" customHeight="1" thickBot="1" x14ac:dyDescent="0.3">
      <c r="A101" s="43" t="s">
        <v>241</v>
      </c>
      <c r="B101" s="157" t="s">
        <v>245</v>
      </c>
      <c r="C101" s="158" t="s">
        <v>246</v>
      </c>
      <c r="D101" s="57"/>
      <c r="E101" s="93">
        <v>6.2090924080000004E-3</v>
      </c>
      <c r="F101" s="93">
        <v>0.1110296066</v>
      </c>
      <c r="G101" s="93" t="s">
        <v>388</v>
      </c>
      <c r="H101" s="93">
        <v>7.1796547830000002E-2</v>
      </c>
      <c r="I101" s="93">
        <v>1.54044389E-3</v>
      </c>
      <c r="J101" s="93">
        <v>4.6213316680000002E-3</v>
      </c>
      <c r="K101" s="93">
        <v>1.0783107226E-2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108.4</v>
      </c>
      <c r="AL101" s="38" t="s">
        <v>243</v>
      </c>
    </row>
    <row r="102" spans="1:38" s="2" customFormat="1" ht="26.25" customHeight="1" thickBot="1" x14ac:dyDescent="0.3">
      <c r="A102" s="43" t="s">
        <v>241</v>
      </c>
      <c r="B102" s="157" t="s">
        <v>247</v>
      </c>
      <c r="C102" s="158" t="s">
        <v>414</v>
      </c>
      <c r="D102" s="57"/>
      <c r="E102" s="93">
        <v>6.3127643633000011E-2</v>
      </c>
      <c r="F102" s="93">
        <v>0.38476448730699997</v>
      </c>
      <c r="G102" s="93" t="s">
        <v>388</v>
      </c>
      <c r="H102" s="93">
        <v>3.3716794891400004</v>
      </c>
      <c r="I102" s="93">
        <v>3.6768887000000004E-3</v>
      </c>
      <c r="J102" s="93">
        <v>7.7166751285999993E-2</v>
      </c>
      <c r="K102" s="93">
        <v>0.46024453202300003</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864.90000000000009</v>
      </c>
      <c r="AL102" s="38" t="s">
        <v>243</v>
      </c>
    </row>
    <row r="103" spans="1:38" s="2" customFormat="1" ht="26.25" customHeight="1" thickBot="1" x14ac:dyDescent="0.3">
      <c r="A103" s="43" t="s">
        <v>241</v>
      </c>
      <c r="B103" s="157" t="s">
        <v>248</v>
      </c>
      <c r="C103" s="158"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158" t="s">
        <v>251</v>
      </c>
      <c r="D104" s="57"/>
      <c r="E104" s="93">
        <v>5.0518946799999994E-4</v>
      </c>
      <c r="F104" s="93">
        <v>4.5526712270000007E-3</v>
      </c>
      <c r="G104" s="93" t="s">
        <v>388</v>
      </c>
      <c r="H104" s="93">
        <v>5.8414422780000003E-3</v>
      </c>
      <c r="I104" s="93">
        <v>8.526442200000001E-5</v>
      </c>
      <c r="J104" s="93">
        <v>2.55793266E-4</v>
      </c>
      <c r="K104" s="93">
        <v>5.9685095399999999E-4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43" t="s">
        <v>241</v>
      </c>
      <c r="B105" s="157" t="s">
        <v>252</v>
      </c>
      <c r="C105" s="158" t="s">
        <v>253</v>
      </c>
      <c r="D105" s="57"/>
      <c r="E105" s="93">
        <v>1.5105449259E-2</v>
      </c>
      <c r="F105" s="93">
        <v>0.13988054920600002</v>
      </c>
      <c r="G105" s="93" t="s">
        <v>388</v>
      </c>
      <c r="H105" s="93">
        <v>0.35075389263000001</v>
      </c>
      <c r="I105" s="93">
        <v>3.6277935340000003E-3</v>
      </c>
      <c r="J105" s="93">
        <v>5.7008184110000004E-3</v>
      </c>
      <c r="K105" s="93">
        <v>1.2438149262999999E-2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41.6</v>
      </c>
      <c r="AL105" s="38" t="s">
        <v>243</v>
      </c>
    </row>
    <row r="106" spans="1:38" s="2" customFormat="1" ht="26.25" customHeight="1" thickBot="1" x14ac:dyDescent="0.3">
      <c r="A106" s="43" t="s">
        <v>241</v>
      </c>
      <c r="B106" s="157" t="s">
        <v>254</v>
      </c>
      <c r="C106" s="158"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158" t="s">
        <v>416</v>
      </c>
      <c r="D107" s="57"/>
      <c r="E107" s="93">
        <v>4.9056852428000002E-2</v>
      </c>
      <c r="F107" s="93">
        <v>0.25949337750000001</v>
      </c>
      <c r="G107" s="93" t="s">
        <v>388</v>
      </c>
      <c r="H107" s="93">
        <v>0.53625952832099999</v>
      </c>
      <c r="I107" s="93">
        <v>1.3688761019999999E-2</v>
      </c>
      <c r="J107" s="93">
        <v>0.18251681360000002</v>
      </c>
      <c r="K107" s="93">
        <v>0.86695486480000006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4973.3</v>
      </c>
      <c r="AL107" s="38" t="s">
        <v>243</v>
      </c>
    </row>
    <row r="108" spans="1:38" s="2" customFormat="1" ht="26.25" customHeight="1" thickBot="1" x14ac:dyDescent="0.3">
      <c r="A108" s="43" t="s">
        <v>241</v>
      </c>
      <c r="B108" s="157" t="s">
        <v>257</v>
      </c>
      <c r="C108" s="158" t="s">
        <v>417</v>
      </c>
      <c r="D108" s="57"/>
      <c r="E108" s="93">
        <v>2.9432579380000001E-2</v>
      </c>
      <c r="F108" s="93">
        <v>0.25417896099999998</v>
      </c>
      <c r="G108" s="93" t="s">
        <v>388</v>
      </c>
      <c r="H108" s="93">
        <v>0.2209778016</v>
      </c>
      <c r="I108" s="93">
        <v>3.3736E-3</v>
      </c>
      <c r="J108" s="93">
        <v>3.3735999999999995E-2</v>
      </c>
      <c r="K108" s="93">
        <v>6.747199999999999E-2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3373.6</v>
      </c>
      <c r="AL108" s="38" t="s">
        <v>243</v>
      </c>
    </row>
    <row r="109" spans="1:38" s="2" customFormat="1" ht="26.25" customHeight="1" thickBot="1" x14ac:dyDescent="0.3">
      <c r="A109" s="43" t="s">
        <v>241</v>
      </c>
      <c r="B109" s="157" t="s">
        <v>258</v>
      </c>
      <c r="C109" s="158" t="s">
        <v>418</v>
      </c>
      <c r="D109" s="57"/>
      <c r="E109" s="93">
        <v>1.160609583E-3</v>
      </c>
      <c r="F109" s="93">
        <v>6.0999711950000006E-3</v>
      </c>
      <c r="G109" s="93" t="s">
        <v>388</v>
      </c>
      <c r="H109" s="93">
        <v>1.2757753930000001E-2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43" t="s">
        <v>241</v>
      </c>
      <c r="B110" s="157" t="s">
        <v>259</v>
      </c>
      <c r="C110" s="158" t="s">
        <v>419</v>
      </c>
      <c r="D110" s="57"/>
      <c r="E110" s="93">
        <v>6.2768818270000004E-3</v>
      </c>
      <c r="F110" s="93">
        <v>3.5791229917000005E-2</v>
      </c>
      <c r="G110" s="93" t="s">
        <v>388</v>
      </c>
      <c r="H110" s="93">
        <v>8.9021235440999991E-2</v>
      </c>
      <c r="I110" s="93">
        <v>2.7129575E-2</v>
      </c>
      <c r="J110" s="93">
        <v>0.190833275</v>
      </c>
      <c r="K110" s="93">
        <v>0.198145775</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1434.5</v>
      </c>
      <c r="AL110" s="38" t="s">
        <v>243</v>
      </c>
    </row>
    <row r="111" spans="1:38" s="2" customFormat="1" ht="26.25" customHeight="1" thickBot="1" x14ac:dyDescent="0.3">
      <c r="A111" s="43" t="s">
        <v>241</v>
      </c>
      <c r="B111" s="157" t="s">
        <v>260</v>
      </c>
      <c r="C111" s="158" t="s">
        <v>420</v>
      </c>
      <c r="D111" s="57"/>
      <c r="E111" s="93">
        <v>6.1963674449999999E-2</v>
      </c>
      <c r="F111" s="93">
        <v>1.9439139196999999</v>
      </c>
      <c r="G111" s="93" t="s">
        <v>388</v>
      </c>
      <c r="H111" s="93">
        <v>2.7874226289999999</v>
      </c>
      <c r="I111" s="93">
        <v>4.1257232000000005E-2</v>
      </c>
      <c r="J111" s="93">
        <v>8.251446400000001E-2</v>
      </c>
      <c r="K111" s="93">
        <v>0.18565754399999998</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5413.3340000000007</v>
      </c>
      <c r="AL111" s="38" t="s">
        <v>243</v>
      </c>
    </row>
    <row r="112" spans="1:38" s="2" customFormat="1" ht="26.25" customHeight="1" thickBot="1" x14ac:dyDescent="0.3">
      <c r="A112" s="43" t="s">
        <v>261</v>
      </c>
      <c r="B112" s="157" t="s">
        <v>262</v>
      </c>
      <c r="C112" s="158" t="s">
        <v>263</v>
      </c>
      <c r="D112" s="45"/>
      <c r="E112" s="93">
        <v>8.2385707779999997</v>
      </c>
      <c r="F112" s="93" t="s">
        <v>388</v>
      </c>
      <c r="G112" s="93" t="s">
        <v>388</v>
      </c>
      <c r="H112" s="93">
        <v>3.1458120300000001</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205.86199999999999</v>
      </c>
      <c r="AL112" s="38" t="s">
        <v>432</v>
      </c>
    </row>
    <row r="113" spans="1:38" s="2" customFormat="1" ht="26.25" customHeight="1" thickBot="1" x14ac:dyDescent="0.3">
      <c r="A113" s="43" t="s">
        <v>261</v>
      </c>
      <c r="B113" s="60" t="s">
        <v>264</v>
      </c>
      <c r="C113" s="165" t="s">
        <v>265</v>
      </c>
      <c r="D113" s="45"/>
      <c r="E113" s="93">
        <v>3.0555071357510006</v>
      </c>
      <c r="F113" s="93">
        <v>4.1717713437709998</v>
      </c>
      <c r="G113" s="93" t="s">
        <v>388</v>
      </c>
      <c r="H113" s="93">
        <v>9.4225977876350004</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60" t="s">
        <v>266</v>
      </c>
      <c r="C114" s="165"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43" t="s">
        <v>261</v>
      </c>
      <c r="B115" s="60" t="s">
        <v>267</v>
      </c>
      <c r="C115" s="165" t="s">
        <v>268</v>
      </c>
      <c r="D115" s="45"/>
      <c r="E115" s="93">
        <v>1.02286744E-4</v>
      </c>
      <c r="F115" s="93" t="s">
        <v>388</v>
      </c>
      <c r="G115" s="93" t="s">
        <v>388</v>
      </c>
      <c r="H115" s="93">
        <v>2.04573487E-4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43" t="s">
        <v>261</v>
      </c>
      <c r="B116" s="157" t="s">
        <v>269</v>
      </c>
      <c r="C116" s="160" t="s">
        <v>422</v>
      </c>
      <c r="D116" s="45"/>
      <c r="E116" s="93">
        <v>0.80748979138599997</v>
      </c>
      <c r="F116" s="93">
        <v>0.11971313247900002</v>
      </c>
      <c r="G116" s="93" t="s">
        <v>388</v>
      </c>
      <c r="H116" s="93">
        <v>1.790175451711</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160"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43" t="s">
        <v>261</v>
      </c>
      <c r="B118" s="157" t="s">
        <v>272</v>
      </c>
      <c r="C118" s="160"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158" t="s">
        <v>274</v>
      </c>
      <c r="D119" s="45"/>
      <c r="E119" s="93" t="s">
        <v>388</v>
      </c>
      <c r="F119" s="93" t="s">
        <v>388</v>
      </c>
      <c r="G119" s="93" t="s">
        <v>388</v>
      </c>
      <c r="H119" s="93" t="s">
        <v>388</v>
      </c>
      <c r="I119" s="93">
        <v>0.26875838959999998</v>
      </c>
      <c r="J119" s="93">
        <v>4.9134992249999998</v>
      </c>
      <c r="K119" s="93">
        <v>4.9134992249999998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1881.353678366861</v>
      </c>
      <c r="AL119" s="38" t="s">
        <v>442</v>
      </c>
    </row>
    <row r="120" spans="1:38" s="2" customFormat="1" ht="26.25" customHeight="1" thickBot="1" x14ac:dyDescent="0.3">
      <c r="A120" s="43" t="s">
        <v>261</v>
      </c>
      <c r="B120" s="157" t="s">
        <v>275</v>
      </c>
      <c r="C120" s="158"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160" t="s">
        <v>278</v>
      </c>
      <c r="D121" s="46" t="s">
        <v>279</v>
      </c>
      <c r="E121" s="93" t="s">
        <v>388</v>
      </c>
      <c r="F121" s="93">
        <v>1.0290198404159998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2262.8000000000002</v>
      </c>
      <c r="AL121" s="38" t="s">
        <v>443</v>
      </c>
    </row>
    <row r="122" spans="1:38" s="2" customFormat="1" ht="26.25" customHeight="1" thickBot="1" x14ac:dyDescent="0.3">
      <c r="A122" s="43" t="s">
        <v>261</v>
      </c>
      <c r="B122" s="60" t="s">
        <v>280</v>
      </c>
      <c r="C122" s="165"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43" t="s">
        <v>261</v>
      </c>
      <c r="B123" s="157" t="s">
        <v>282</v>
      </c>
      <c r="C123" s="158" t="s">
        <v>283</v>
      </c>
      <c r="D123" s="45"/>
      <c r="E123" s="93" t="s">
        <v>387</v>
      </c>
      <c r="F123" s="93">
        <v>0.27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43" t="s">
        <v>261</v>
      </c>
      <c r="B124" s="60" t="s">
        <v>284</v>
      </c>
      <c r="C124" s="158"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43" t="s">
        <v>286</v>
      </c>
      <c r="B125" s="157" t="s">
        <v>287</v>
      </c>
      <c r="C125" s="158" t="s">
        <v>288</v>
      </c>
      <c r="D125" s="45"/>
      <c r="E125" s="93" t="s">
        <v>388</v>
      </c>
      <c r="F125" s="93">
        <v>0.2</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43" t="s">
        <v>286</v>
      </c>
      <c r="B126" s="157" t="s">
        <v>289</v>
      </c>
      <c r="C126" s="158"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43" t="s">
        <v>286</v>
      </c>
      <c r="B127" s="157" t="s">
        <v>291</v>
      </c>
      <c r="C127" s="158"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56" t="s">
        <v>293</v>
      </c>
      <c r="C128" s="160"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3">
      <c r="A129" s="43" t="s">
        <v>286</v>
      </c>
      <c r="B129" s="56" t="s">
        <v>296</v>
      </c>
      <c r="C129" s="164"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56" t="s">
        <v>299</v>
      </c>
      <c r="C130" s="166" t="s">
        <v>300</v>
      </c>
      <c r="D130" s="45" t="s">
        <v>295</v>
      </c>
      <c r="E130" s="93" t="s">
        <v>389</v>
      </c>
      <c r="F130" s="93" t="s">
        <v>389</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43" t="s">
        <v>286</v>
      </c>
      <c r="B131" s="56" t="s">
        <v>301</v>
      </c>
      <c r="C131" s="164" t="s">
        <v>302</v>
      </c>
      <c r="D131" s="45" t="s">
        <v>295</v>
      </c>
      <c r="E131" s="93" t="s">
        <v>387</v>
      </c>
      <c r="F131" s="93" t="s">
        <v>389</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56" t="s">
        <v>303</v>
      </c>
      <c r="C132" s="164"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43" t="s">
        <v>286</v>
      </c>
      <c r="B133" s="56" t="s">
        <v>305</v>
      </c>
      <c r="C133" s="164" t="s">
        <v>306</v>
      </c>
      <c r="D133" s="45" t="s">
        <v>295</v>
      </c>
      <c r="E133" s="93" t="s">
        <v>387</v>
      </c>
      <c r="F133" s="93" t="s">
        <v>389</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43" t="s">
        <v>286</v>
      </c>
      <c r="B134" s="56" t="s">
        <v>307</v>
      </c>
      <c r="C134" s="158"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158"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158" t="s">
        <v>312</v>
      </c>
      <c r="D136" s="45"/>
      <c r="E136" s="93" t="s">
        <v>388</v>
      </c>
      <c r="F136" s="93">
        <v>3.2100000000000002E-3</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158" t="s">
        <v>314</v>
      </c>
      <c r="D137" s="45"/>
      <c r="E137" s="93" t="s">
        <v>388</v>
      </c>
      <c r="F137" s="93">
        <v>2.1500000000000002E-2</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v>1433445</v>
      </c>
      <c r="AL137" s="38" t="s">
        <v>429</v>
      </c>
    </row>
    <row r="138" spans="1:38" s="2" customFormat="1" ht="26.25" customHeight="1" thickBot="1" x14ac:dyDescent="0.3">
      <c r="A138" s="47" t="s">
        <v>286</v>
      </c>
      <c r="B138" s="56" t="s">
        <v>315</v>
      </c>
      <c r="C138" s="160"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47" t="s">
        <v>286</v>
      </c>
      <c r="B139" s="56" t="s">
        <v>317</v>
      </c>
      <c r="C139" s="160"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56" t="s">
        <v>320</v>
      </c>
      <c r="C140" s="158" t="s">
        <v>431</v>
      </c>
      <c r="D140" s="45"/>
      <c r="E140" s="93" t="s">
        <v>392</v>
      </c>
      <c r="F140" s="93" t="s">
        <v>392</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169" t="s">
        <v>376</v>
      </c>
      <c r="D141" s="94" t="s">
        <v>141</v>
      </c>
      <c r="E141" s="94">
        <f>SUM(E14:E140)</f>
        <v>309.77969078854585</v>
      </c>
      <c r="F141" s="94">
        <f t="shared" ref="F141:H141" si="0">SUM(F14:F140)</f>
        <v>233.43919682682107</v>
      </c>
      <c r="G141" s="94">
        <f t="shared" si="0"/>
        <v>244.65113160529722</v>
      </c>
      <c r="H141" s="94">
        <f t="shared" si="0"/>
        <v>34.017884198678018</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178660.5452880153</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74"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74"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74"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74"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74"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74"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74"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79"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82" t="s">
        <v>362</v>
      </c>
      <c r="D152" s="125" t="s">
        <v>295</v>
      </c>
      <c r="E152" s="125">
        <f>SUM(E$141, E$151, IF(AND(ISNUMBER(SEARCH($B$4,"AT|BE|CH|GB|IE|LT|LU|NL")),SUM(E$143:E$149)&gt;0),SUM(E$143:E$149)-SUM(E$27:E$33),0))</f>
        <v>309.77969078854585</v>
      </c>
      <c r="F152" s="125">
        <f t="shared" ref="F152:AD152" si="2">SUM(F$141, F$151, IF(AND(ISNUMBER(SEARCH($B$4,"AT|BE|CH|GB|IE|LT|LU|NL")),SUM(F$143:F$149)&gt;0),SUM(F$143:F$149)-SUM(F$27:F$33),0))</f>
        <v>233.43919682682107</v>
      </c>
      <c r="G152" s="125">
        <f t="shared" si="2"/>
        <v>244.65113160529722</v>
      </c>
      <c r="H152" s="125">
        <f t="shared" si="2"/>
        <v>34.017884198678018</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21"/>
      <c r="B153" s="178" t="s">
        <v>324</v>
      </c>
      <c r="C153" s="179"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82" t="s">
        <v>363</v>
      </c>
      <c r="D154" s="125" t="s">
        <v>322</v>
      </c>
      <c r="E154" s="125">
        <f>SUM(E$141, E$153, -1 * IF(OR($B$6=2005,$B$6&gt;=2020),SUM(E$99:E$122),0), IF(AND(ISNUMBER(SEARCH($B$4,"AT|BE|CH|GB|IE|LT|LU|NL")),SUM(E$143:E$149)&gt;0),SUM(E$143:E$149)-SUM(E$27:E$33),0))</f>
        <v>309.77969078854585</v>
      </c>
      <c r="F154" s="125">
        <f>SUM(F$141, F$153, -1 * IF(OR($B$6=2005,$B$6&gt;=2020),SUM(F$99:F$122),0), IF(AND(ISNUMBER(SEARCH($B$4,"AT|BE|CH|GB|IE|LT|LU|NL")),SUM(F$143:F$149)&gt;0),SUM(F$143:F$149)-SUM(F$27:F$33),0))</f>
        <v>233.43919682682107</v>
      </c>
      <c r="G154" s="125">
        <f>SUM(G$141, G$153, IF(AND(ISNUMBER(SEARCH($B$4,"AT|BE|CH|GB|IE|LT|LU|NL")),SUM(G$143:G$149)&gt;0),SUM(G$143:G$149)-SUM(G$27:G$33),0))</f>
        <v>244.65113160529722</v>
      </c>
      <c r="H154" s="125">
        <f>SUM(H$141, H$153, IF(AND(ISNUMBER(SEARCH($B$4,"AT|BE|CH|GB|IE|LT|LU|NL")),SUM(H$143:H$149)&gt;0),SUM(H$143:H$149)-SUM(H$27:H$33),0))</f>
        <v>34.017884198678018</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16"/>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84" t="s">
        <v>327</v>
      </c>
      <c r="D157" s="136"/>
      <c r="E157" s="136">
        <v>3.0719176274163309</v>
      </c>
      <c r="F157" s="136">
        <v>7.0215260055230419E-2</v>
      </c>
      <c r="G157" s="136">
        <v>0.21284000704241721</v>
      </c>
      <c r="H157" s="136" t="s">
        <v>388</v>
      </c>
      <c r="I157" s="136">
        <v>4.8627884877095018E-2</v>
      </c>
      <c r="J157" s="136">
        <v>4.8627884877095018E-2</v>
      </c>
      <c r="K157" s="136">
        <v>4.8627884877095018E-2</v>
      </c>
      <c r="L157" s="136">
        <v>2.4313942438547509E-2</v>
      </c>
      <c r="M157" s="136">
        <v>0.661559403332874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10971.134383629753</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84" t="s">
        <v>329</v>
      </c>
      <c r="D158" s="136"/>
      <c r="E158" s="136">
        <v>0.78536917835621289</v>
      </c>
      <c r="F158" s="136">
        <v>9.1651053824940362E-2</v>
      </c>
      <c r="G158" s="136">
        <v>7.1432647518614403E-2</v>
      </c>
      <c r="H158" s="136" t="s">
        <v>388</v>
      </c>
      <c r="I158" s="136">
        <v>9.7010528563938603E-3</v>
      </c>
      <c r="J158" s="136">
        <v>9.7010528563938603E-3</v>
      </c>
      <c r="K158" s="136">
        <v>9.7010528563938603E-3</v>
      </c>
      <c r="L158" s="136">
        <v>4.8505264281969301E-3</v>
      </c>
      <c r="M158" s="136">
        <v>2.1700707785573599</v>
      </c>
      <c r="N158" s="136">
        <v>1.0764558221156524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3758.3680898606572</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84" t="s">
        <v>435</v>
      </c>
      <c r="D159" s="136"/>
      <c r="E159" s="136">
        <v>46.660258000000006</v>
      </c>
      <c r="F159" s="136">
        <v>1.20638321</v>
      </c>
      <c r="G159" s="136">
        <v>22.44</v>
      </c>
      <c r="H159" s="136" t="s">
        <v>388</v>
      </c>
      <c r="I159" s="136">
        <v>1.0552577280000002</v>
      </c>
      <c r="J159" s="136">
        <v>1.15972052</v>
      </c>
      <c r="K159" s="136">
        <v>1.15972052</v>
      </c>
      <c r="L159" s="136" t="s">
        <v>388</v>
      </c>
      <c r="M159" s="136">
        <v>2.9775522400000001</v>
      </c>
      <c r="N159" s="136">
        <v>9.1030000000000014E-2</v>
      </c>
      <c r="O159" s="136">
        <v>9.6300000000000031E-3</v>
      </c>
      <c r="P159" s="136">
        <v>1.1810000000000003E-2</v>
      </c>
      <c r="Q159" s="136">
        <v>0.29472000000000009</v>
      </c>
      <c r="R159" s="136">
        <v>0.31289000000000006</v>
      </c>
      <c r="S159" s="136">
        <v>0.62967000000000006</v>
      </c>
      <c r="T159" s="136">
        <v>13.773000000000001</v>
      </c>
      <c r="U159" s="136">
        <v>0.10057000000000002</v>
      </c>
      <c r="V159" s="136">
        <v>0.6432000000000001</v>
      </c>
      <c r="W159" s="136">
        <v>0.21486000000000002</v>
      </c>
      <c r="X159" s="136">
        <v>2.3530000000000005E-3</v>
      </c>
      <c r="Y159" s="136">
        <v>1.3900000000000001E-2</v>
      </c>
      <c r="Z159" s="136">
        <v>9.6300000000000014E-3</v>
      </c>
      <c r="AA159" s="136">
        <v>3.9520000000000007E-3</v>
      </c>
      <c r="AB159" s="136">
        <v>2.9835000000000004E-2</v>
      </c>
      <c r="AC159" s="136">
        <v>6.8500000000000019E-2</v>
      </c>
      <c r="AD159" s="136">
        <v>0.24753199999999997</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84"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86"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88"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88"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88"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94CC-50F7-45A2-A512-A1724EC54FCB}">
  <sheetPr codeName="Tabelle14"/>
  <dimension ref="A1:AL170"/>
  <sheetViews>
    <sheetView zoomScale="70" zoomScaleNormal="70" workbookViewId="0">
      <pane xSplit="4" ySplit="13" topLeftCell="H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9.1796875" style="5" customWidth="1"/>
    <col min="2" max="2" width="11.81640625" style="191" customWidth="1"/>
    <col min="3" max="3" width="43.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10.453125" style="5" customWidth="1"/>
    <col min="33"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1990</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59.674254349800009</v>
      </c>
      <c r="F14" s="93">
        <v>0.49542270783799952</v>
      </c>
      <c r="G14" s="93">
        <v>76.715585963316045</v>
      </c>
      <c r="H14" s="93">
        <v>1E-3</v>
      </c>
      <c r="I14" s="93">
        <v>2.538916406918148</v>
      </c>
      <c r="J14" s="93">
        <v>7.8168887277505448</v>
      </c>
      <c r="K14" s="93">
        <v>12.01684755037002</v>
      </c>
      <c r="L14" s="93">
        <v>0.22237029652413301</v>
      </c>
      <c r="M14" s="93">
        <v>5.0406375367000047</v>
      </c>
      <c r="N14" s="93">
        <v>7.5411075406498469</v>
      </c>
      <c r="O14" s="93">
        <v>0.20225364375927962</v>
      </c>
      <c r="P14" s="93">
        <v>0.23857669675657128</v>
      </c>
      <c r="Q14" s="93">
        <v>2.2799980918624874</v>
      </c>
      <c r="R14" s="93">
        <v>7.9723639781031927</v>
      </c>
      <c r="S14" s="93">
        <v>7.3419521228431961</v>
      </c>
      <c r="T14" s="93">
        <v>10.251814391359209</v>
      </c>
      <c r="U14" s="15" t="s">
        <v>387</v>
      </c>
      <c r="V14" s="93">
        <v>33.236158607680011</v>
      </c>
      <c r="W14" s="93">
        <v>1.3376617495690009</v>
      </c>
      <c r="X14" s="93">
        <v>5.7012728370409119E-2</v>
      </c>
      <c r="Y14" s="93">
        <v>1.7026165451466794E-2</v>
      </c>
      <c r="Z14" s="93">
        <v>1.5481116007141534E-2</v>
      </c>
      <c r="AA14" s="93">
        <v>2.3705796158982512E-2</v>
      </c>
      <c r="AB14" s="93">
        <v>0.11322580598799996</v>
      </c>
      <c r="AC14" s="93">
        <v>3.7201039006800003E-2</v>
      </c>
      <c r="AD14" s="93">
        <v>2.5897887563199988E-2</v>
      </c>
      <c r="AE14" s="92"/>
      <c r="AF14" s="93">
        <v>17909.280600000016</v>
      </c>
      <c r="AG14" s="93">
        <v>145428.49207400001</v>
      </c>
      <c r="AH14" s="93">
        <v>39938.128000000004</v>
      </c>
      <c r="AI14" s="93">
        <v>7526.5561800000032</v>
      </c>
      <c r="AJ14" s="93">
        <v>46.179000000000002</v>
      </c>
      <c r="AK14" s="15" t="s">
        <v>388</v>
      </c>
      <c r="AL14" s="38" t="s">
        <v>48</v>
      </c>
    </row>
    <row r="15" spans="1:38" s="2" customFormat="1" ht="26.25" customHeight="1" thickBot="1" x14ac:dyDescent="0.3">
      <c r="A15" s="43" t="s">
        <v>52</v>
      </c>
      <c r="B15" s="157" t="s">
        <v>53</v>
      </c>
      <c r="C15" s="43" t="s">
        <v>54</v>
      </c>
      <c r="D15" s="45"/>
      <c r="E15" s="93">
        <v>3.319999999999999</v>
      </c>
      <c r="F15" s="93">
        <v>1.1392882E-2</v>
      </c>
      <c r="G15" s="93">
        <v>21.786499999999997</v>
      </c>
      <c r="H15" s="15" t="s">
        <v>388</v>
      </c>
      <c r="I15" s="93">
        <v>9.6132871139545273E-2</v>
      </c>
      <c r="J15" s="93">
        <v>0.22540061802326433</v>
      </c>
      <c r="K15" s="93">
        <v>0.54486190000000012</v>
      </c>
      <c r="L15" s="93">
        <v>1.0586530410814657E-2</v>
      </c>
      <c r="M15" s="93">
        <v>0.57453283999999993</v>
      </c>
      <c r="N15" s="93">
        <v>2.0961058999999995</v>
      </c>
      <c r="O15" s="93">
        <v>4.7675170000000003E-2</v>
      </c>
      <c r="P15" s="93">
        <v>9.7819440000000007E-3</v>
      </c>
      <c r="Q15" s="93">
        <v>0.3438293</v>
      </c>
      <c r="R15" s="93">
        <v>2.6344802499999997</v>
      </c>
      <c r="S15" s="93">
        <v>0.92335955000000003</v>
      </c>
      <c r="T15" s="93">
        <v>1.8787</v>
      </c>
      <c r="U15" s="15" t="s">
        <v>387</v>
      </c>
      <c r="V15" s="93">
        <v>3.9592830000000001</v>
      </c>
      <c r="W15" s="93">
        <v>2.3458040999999995E-2</v>
      </c>
      <c r="X15" s="93">
        <v>3.2630654867256633E-7</v>
      </c>
      <c r="Y15" s="93">
        <v>1.6756094534664469E-3</v>
      </c>
      <c r="Z15" s="93">
        <v>1.6718802357673316E-3</v>
      </c>
      <c r="AA15" s="93">
        <v>2.550704724217547E-3</v>
      </c>
      <c r="AB15" s="93">
        <v>5.898520719999998E-3</v>
      </c>
      <c r="AC15" s="15" t="s">
        <v>388</v>
      </c>
      <c r="AD15" s="15" t="s">
        <v>388</v>
      </c>
      <c r="AE15" s="92"/>
      <c r="AF15" s="93">
        <v>20310.822</v>
      </c>
      <c r="AG15" s="93">
        <v>60.16</v>
      </c>
      <c r="AH15" s="93">
        <v>8355.66</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3.5877131100000006</v>
      </c>
      <c r="F17" s="93">
        <v>0.13073717817</v>
      </c>
      <c r="G17" s="93">
        <v>9.2231785061712941</v>
      </c>
      <c r="H17" s="15" t="s">
        <v>388</v>
      </c>
      <c r="I17" s="93">
        <v>0.15731050919512224</v>
      </c>
      <c r="J17" s="93">
        <v>0.51483545088196947</v>
      </c>
      <c r="K17" s="93">
        <v>1.0976663186999998</v>
      </c>
      <c r="L17" s="93">
        <v>1.7019461373885332E-2</v>
      </c>
      <c r="M17" s="93">
        <v>7.1917469089999999</v>
      </c>
      <c r="N17" s="93">
        <v>0.76868108487100006</v>
      </c>
      <c r="O17" s="93">
        <v>1.6373320431999999E-2</v>
      </c>
      <c r="P17" s="93">
        <v>1.6585780693599998E-2</v>
      </c>
      <c r="Q17" s="93">
        <v>0.1045304916</v>
      </c>
      <c r="R17" s="93">
        <v>0.75967904195999991</v>
      </c>
      <c r="S17" s="93">
        <v>0.27619320751999998</v>
      </c>
      <c r="T17" s="93">
        <v>1.9181818363600005</v>
      </c>
      <c r="U17" s="15" t="s">
        <v>387</v>
      </c>
      <c r="V17" s="93">
        <v>1.15144567552</v>
      </c>
      <c r="W17" s="93">
        <v>2.6366133108000001E-2</v>
      </c>
      <c r="X17" s="93">
        <v>4.5490519711241875E-4</v>
      </c>
      <c r="Y17" s="93">
        <v>3.556178649106229E-3</v>
      </c>
      <c r="Z17" s="93">
        <v>4.0502783807236679E-4</v>
      </c>
      <c r="AA17" s="93">
        <v>3.5709499170898584E-4</v>
      </c>
      <c r="AB17" s="93">
        <v>4.7732066759999994E-3</v>
      </c>
      <c r="AC17" s="93">
        <v>2.8598552015999998E-3</v>
      </c>
      <c r="AD17" s="93">
        <v>0.78415384560000001</v>
      </c>
      <c r="AE17" s="92"/>
      <c r="AF17" s="93">
        <v>3032.1531799999998</v>
      </c>
      <c r="AG17" s="93">
        <v>18524.243989999999</v>
      </c>
      <c r="AH17" s="93">
        <v>1985.2939000000001</v>
      </c>
      <c r="AI17" s="15" t="s">
        <v>388</v>
      </c>
      <c r="AJ17" s="15" t="s">
        <v>388</v>
      </c>
      <c r="AK17" s="15" t="s">
        <v>388</v>
      </c>
      <c r="AL17" s="38" t="s">
        <v>48</v>
      </c>
    </row>
    <row r="18" spans="1:38" s="2" customFormat="1" ht="26.25" customHeight="1" thickBot="1" x14ac:dyDescent="0.3">
      <c r="A18" s="43" t="s">
        <v>52</v>
      </c>
      <c r="B18" s="157" t="s">
        <v>59</v>
      </c>
      <c r="C18" s="43" t="s">
        <v>60</v>
      </c>
      <c r="D18" s="45"/>
      <c r="E18" s="93">
        <v>0.67846299999999993</v>
      </c>
      <c r="F18" s="93">
        <v>1.592436E-3</v>
      </c>
      <c r="G18" s="93">
        <v>8.0981946112196717</v>
      </c>
      <c r="H18" s="15" t="s">
        <v>388</v>
      </c>
      <c r="I18" s="93">
        <v>5.2426556280000015E-2</v>
      </c>
      <c r="J18" s="93">
        <v>0.13396474949999998</v>
      </c>
      <c r="K18" s="93">
        <v>0.36341871900000006</v>
      </c>
      <c r="L18" s="93">
        <v>1.1708855953800001E-2</v>
      </c>
      <c r="M18" s="93">
        <v>0.10217898</v>
      </c>
      <c r="N18" s="93">
        <v>1.122459425</v>
      </c>
      <c r="O18" s="93">
        <v>1.2383309999999999E-4</v>
      </c>
      <c r="P18" s="93">
        <v>5.3365833100000003E-3</v>
      </c>
      <c r="Q18" s="93">
        <v>7.481539999999999E-4</v>
      </c>
      <c r="R18" s="93">
        <v>1.854882777</v>
      </c>
      <c r="S18" s="93">
        <v>0.50291519250000005</v>
      </c>
      <c r="T18" s="93">
        <v>1.2479931000000002</v>
      </c>
      <c r="U18" s="15" t="s">
        <v>387</v>
      </c>
      <c r="V18" s="93">
        <v>4.9533239999999994E-3</v>
      </c>
      <c r="W18" s="93">
        <v>2.2808862999999999E-3</v>
      </c>
      <c r="X18" s="93">
        <v>2.8460070038387284E-4</v>
      </c>
      <c r="Y18" s="93">
        <v>2.0863900208274548E-3</v>
      </c>
      <c r="Z18" s="93">
        <v>2.4485570282169357E-4</v>
      </c>
      <c r="AA18" s="93">
        <v>2.1493197596697859E-4</v>
      </c>
      <c r="AB18" s="93">
        <v>2.8307784000000001E-3</v>
      </c>
      <c r="AC18" s="93">
        <v>2.00818E-3</v>
      </c>
      <c r="AD18" s="93">
        <v>0.55062999999999995</v>
      </c>
      <c r="AE18" s="92"/>
      <c r="AF18" s="93">
        <v>1138.328</v>
      </c>
      <c r="AG18" s="93">
        <v>1909</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2.0109269999999997</v>
      </c>
      <c r="F19" s="93">
        <v>1.6812712499999997E-2</v>
      </c>
      <c r="G19" s="93">
        <v>6.6073299060306567</v>
      </c>
      <c r="H19" s="15" t="s">
        <v>388</v>
      </c>
      <c r="I19" s="93">
        <v>0.25895605153971646</v>
      </c>
      <c r="J19" s="93">
        <v>0.54131321980908831</v>
      </c>
      <c r="K19" s="93">
        <v>0.64388633800000006</v>
      </c>
      <c r="L19" s="93">
        <v>5.2544276525920024E-2</v>
      </c>
      <c r="M19" s="93">
        <v>0.4833873520000001</v>
      </c>
      <c r="N19" s="93">
        <v>0.30053648073692302</v>
      </c>
      <c r="O19" s="93">
        <v>3.1065537779999997E-3</v>
      </c>
      <c r="P19" s="93">
        <v>6.3063173291142867E-3</v>
      </c>
      <c r="Q19" s="93">
        <v>1.8651550924615384E-2</v>
      </c>
      <c r="R19" s="93">
        <v>2.8684724220000013E-2</v>
      </c>
      <c r="S19" s="93">
        <v>3.6826123114999991E-2</v>
      </c>
      <c r="T19" s="93">
        <v>0.8535362917</v>
      </c>
      <c r="U19" s="15" t="s">
        <v>387</v>
      </c>
      <c r="V19" s="93">
        <v>1.4911658829600001</v>
      </c>
      <c r="W19" s="93">
        <v>6.1182758297000012E-2</v>
      </c>
      <c r="X19" s="93">
        <v>1.8277579867159053E-3</v>
      </c>
      <c r="Y19" s="93">
        <v>8.6670470970121455E-3</v>
      </c>
      <c r="Z19" s="93">
        <v>1.2744656287573515E-3</v>
      </c>
      <c r="AA19" s="93">
        <v>1.0867170095145966E-3</v>
      </c>
      <c r="AB19" s="93">
        <v>1.2855987721999997E-2</v>
      </c>
      <c r="AC19" s="93">
        <v>4.8065686799999997E-3</v>
      </c>
      <c r="AD19" s="93">
        <v>0.53770402786000004</v>
      </c>
      <c r="AE19" s="92"/>
      <c r="AF19" s="93">
        <v>9992.3374799999965</v>
      </c>
      <c r="AG19" s="93">
        <v>4144.4350000000004</v>
      </c>
      <c r="AH19" s="93">
        <v>1723.0450000000001</v>
      </c>
      <c r="AI19" s="93">
        <v>761.89099999999996</v>
      </c>
      <c r="AJ19" s="93">
        <v>917.75630000000001</v>
      </c>
      <c r="AK19" s="15" t="s">
        <v>388</v>
      </c>
      <c r="AL19" s="38" t="s">
        <v>48</v>
      </c>
    </row>
    <row r="20" spans="1:38" s="2" customFormat="1" ht="26.25" customHeight="1" thickBot="1" x14ac:dyDescent="0.3">
      <c r="A20" s="43" t="s">
        <v>52</v>
      </c>
      <c r="B20" s="157" t="s">
        <v>63</v>
      </c>
      <c r="C20" s="43" t="s">
        <v>64</v>
      </c>
      <c r="D20" s="45"/>
      <c r="E20" s="93">
        <v>18.162151150000007</v>
      </c>
      <c r="F20" s="93">
        <v>0.73767685299300034</v>
      </c>
      <c r="G20" s="93">
        <v>38.473697719260493</v>
      </c>
      <c r="H20" s="15" t="s">
        <v>388</v>
      </c>
      <c r="I20" s="93">
        <v>9.9790873800242625</v>
      </c>
      <c r="J20" s="93">
        <v>13.790816414392941</v>
      </c>
      <c r="K20" s="93">
        <v>16.698855655999992</v>
      </c>
      <c r="L20" s="93">
        <v>0.1462542318316947</v>
      </c>
      <c r="M20" s="93">
        <v>29.50283009068</v>
      </c>
      <c r="N20" s="93">
        <v>6.1991929628529201</v>
      </c>
      <c r="O20" s="93">
        <v>0.35255443550590004</v>
      </c>
      <c r="P20" s="93">
        <v>0.12340357423173223</v>
      </c>
      <c r="Q20" s="93">
        <v>0.64607696496819222</v>
      </c>
      <c r="R20" s="93">
        <v>2.2416249968385995</v>
      </c>
      <c r="S20" s="93">
        <v>2.1300324123434988</v>
      </c>
      <c r="T20" s="93">
        <v>4.1572780557790976</v>
      </c>
      <c r="U20" s="15" t="s">
        <v>387</v>
      </c>
      <c r="V20" s="93">
        <v>15.219606384425715</v>
      </c>
      <c r="W20" s="93">
        <v>1.0324367774460006</v>
      </c>
      <c r="X20" s="93">
        <v>3.5847260795460245E-2</v>
      </c>
      <c r="Y20" s="93">
        <v>8.0613508974235901E-2</v>
      </c>
      <c r="Z20" s="93">
        <v>1.938378279591332E-2</v>
      </c>
      <c r="AA20" s="93">
        <v>1.5779002845090536E-2</v>
      </c>
      <c r="AB20" s="93">
        <v>0.15162355541069997</v>
      </c>
      <c r="AC20" s="93">
        <v>0.19839283110500003</v>
      </c>
      <c r="AD20" s="93">
        <v>1.9091581907655</v>
      </c>
      <c r="AE20" s="92"/>
      <c r="AF20" s="93">
        <v>13307.425703999996</v>
      </c>
      <c r="AG20" s="93">
        <v>19754.332943999998</v>
      </c>
      <c r="AH20" s="93">
        <v>31014.765229999997</v>
      </c>
      <c r="AI20" s="93">
        <v>127852.44381499998</v>
      </c>
      <c r="AJ20" s="93">
        <v>223.6</v>
      </c>
      <c r="AK20" s="15" t="s">
        <v>388</v>
      </c>
      <c r="AL20" s="38" t="s">
        <v>48</v>
      </c>
    </row>
    <row r="21" spans="1:38" s="2" customFormat="1" ht="26.25" customHeight="1" thickBot="1" x14ac:dyDescent="0.3">
      <c r="A21" s="43" t="s">
        <v>52</v>
      </c>
      <c r="B21" s="157" t="s">
        <v>65</v>
      </c>
      <c r="C21" s="43" t="s">
        <v>66</v>
      </c>
      <c r="D21" s="45"/>
      <c r="E21" s="93">
        <v>1.1945480700000004</v>
      </c>
      <c r="F21" s="93">
        <v>3.2468964179300008E-2</v>
      </c>
      <c r="G21" s="93">
        <v>4.2889423280793437</v>
      </c>
      <c r="H21" s="15" t="s">
        <v>388</v>
      </c>
      <c r="I21" s="93">
        <v>0.18983742315096022</v>
      </c>
      <c r="J21" s="93">
        <v>0.43769233128131052</v>
      </c>
      <c r="K21" s="93">
        <v>0.75321166000000017</v>
      </c>
      <c r="L21" s="93">
        <v>4.4427106231808226E-2</v>
      </c>
      <c r="M21" s="93">
        <v>0.38179460258599995</v>
      </c>
      <c r="N21" s="93">
        <v>1.6452618734825013</v>
      </c>
      <c r="O21" s="93">
        <v>3.6382186193790016E-2</v>
      </c>
      <c r="P21" s="93">
        <v>1.0103129282379001E-2</v>
      </c>
      <c r="Q21" s="93">
        <v>0.31429042165859994</v>
      </c>
      <c r="R21" s="93">
        <v>1.9052032858293</v>
      </c>
      <c r="S21" s="93">
        <v>0.84700773389824979</v>
      </c>
      <c r="T21" s="93">
        <v>2.5548876816900012</v>
      </c>
      <c r="U21" s="15" t="s">
        <v>387</v>
      </c>
      <c r="V21" s="93">
        <v>3.1220535641516012</v>
      </c>
      <c r="W21" s="93">
        <v>4.3367330631720033E-2</v>
      </c>
      <c r="X21" s="93">
        <v>1.6935777534145666E-3</v>
      </c>
      <c r="Y21" s="93">
        <v>8.9236477998168029E-3</v>
      </c>
      <c r="Z21" s="93">
        <v>1.2367191784815963E-3</v>
      </c>
      <c r="AA21" s="93">
        <v>1.0620709503270317E-3</v>
      </c>
      <c r="AB21" s="93">
        <v>1.2916015682039999E-2</v>
      </c>
      <c r="AC21" s="93">
        <v>2.670398E-3</v>
      </c>
      <c r="AD21" s="93">
        <v>0.29779951249999997</v>
      </c>
      <c r="AE21" s="92"/>
      <c r="AF21" s="93">
        <v>3754.2862793000008</v>
      </c>
      <c r="AG21" s="93">
        <v>3331.1018000000004</v>
      </c>
      <c r="AH21" s="93">
        <v>873.21199999999999</v>
      </c>
      <c r="AI21" s="93">
        <v>321.97500000000002</v>
      </c>
      <c r="AJ21" s="93">
        <v>5</v>
      </c>
      <c r="AK21" s="15" t="s">
        <v>388</v>
      </c>
      <c r="AL21" s="38" t="s">
        <v>48</v>
      </c>
    </row>
    <row r="22" spans="1:38" s="2" customFormat="1" ht="26.25" customHeight="1" thickBot="1" x14ac:dyDescent="0.3">
      <c r="A22" s="43" t="s">
        <v>52</v>
      </c>
      <c r="B22" s="157" t="s">
        <v>67</v>
      </c>
      <c r="C22" s="43" t="s">
        <v>68</v>
      </c>
      <c r="D22" s="45"/>
      <c r="E22" s="93">
        <v>5.2297807999999995</v>
      </c>
      <c r="F22" s="93">
        <v>1.6869411903999994E-2</v>
      </c>
      <c r="G22" s="93">
        <v>3.035091515910338</v>
      </c>
      <c r="H22" s="15" t="s">
        <v>388</v>
      </c>
      <c r="I22" s="93">
        <v>0.74523433353050705</v>
      </c>
      <c r="J22" s="93">
        <v>1.3292358492638012</v>
      </c>
      <c r="K22" s="93">
        <v>2.4332434650000003</v>
      </c>
      <c r="L22" s="93">
        <v>7.7518242623161593E-2</v>
      </c>
      <c r="M22" s="93">
        <v>16.110322021580007</v>
      </c>
      <c r="N22" s="93">
        <v>2.8731519146999993</v>
      </c>
      <c r="O22" s="93">
        <v>6.892580302399999E-2</v>
      </c>
      <c r="P22" s="93">
        <v>1.69611290254E-2</v>
      </c>
      <c r="Q22" s="93">
        <v>0.49589679586000002</v>
      </c>
      <c r="R22" s="93">
        <v>3.3676480228800005</v>
      </c>
      <c r="S22" s="93">
        <v>1.2865222402000009</v>
      </c>
      <c r="T22" s="93">
        <v>3.4469303640000009</v>
      </c>
      <c r="U22" s="15" t="s">
        <v>387</v>
      </c>
      <c r="V22" s="93">
        <v>5.8269032735599993</v>
      </c>
      <c r="W22" s="93">
        <v>2.7107495734000037E-2</v>
      </c>
      <c r="X22" s="93">
        <v>7.9731793347569049E-4</v>
      </c>
      <c r="Y22" s="93">
        <v>6.1272336701251543E-3</v>
      </c>
      <c r="Z22" s="93">
        <v>7.0380267316059422E-4</v>
      </c>
      <c r="AA22" s="93">
        <v>6.1968417167855973E-4</v>
      </c>
      <c r="AB22" s="93">
        <v>8.2480384484399979E-3</v>
      </c>
      <c r="AC22" s="93">
        <v>3.7987338173999996E-3</v>
      </c>
      <c r="AD22" s="93">
        <v>1.0366530369</v>
      </c>
      <c r="AE22" s="92"/>
      <c r="AF22" s="93">
        <v>3714.5464839999991</v>
      </c>
      <c r="AG22" s="93">
        <v>6097.95777</v>
      </c>
      <c r="AH22" s="93">
        <v>2048.018</v>
      </c>
      <c r="AI22" s="93">
        <v>3.6</v>
      </c>
      <c r="AJ22" s="15" t="s">
        <v>388</v>
      </c>
      <c r="AK22" s="15" t="s">
        <v>388</v>
      </c>
      <c r="AL22" s="38" t="s">
        <v>48</v>
      </c>
    </row>
    <row r="23" spans="1:38" s="2" customFormat="1" ht="26.25" customHeight="1" thickBot="1" x14ac:dyDescent="0.3">
      <c r="A23" s="43" t="s">
        <v>69</v>
      </c>
      <c r="B23" s="157" t="s">
        <v>377</v>
      </c>
      <c r="C23" s="43" t="s">
        <v>390</v>
      </c>
      <c r="D23" s="45"/>
      <c r="E23" s="93">
        <v>12.650451348124628</v>
      </c>
      <c r="F23" s="93">
        <v>2.3662593917322896</v>
      </c>
      <c r="G23" s="93">
        <v>1.0027093565977228</v>
      </c>
      <c r="H23" s="93">
        <v>2.3694468381504799E-3</v>
      </c>
      <c r="I23" s="93">
        <v>1.4224625432341855</v>
      </c>
      <c r="J23" s="93">
        <v>1.4224625432341853</v>
      </c>
      <c r="K23" s="93">
        <v>1.4224625432341853</v>
      </c>
      <c r="L23" s="93">
        <v>0.87690564356497769</v>
      </c>
      <c r="M23" s="93">
        <v>8.4238847724006867</v>
      </c>
      <c r="N23" s="15" t="s">
        <v>388</v>
      </c>
      <c r="O23" s="93">
        <v>2.9591244395265567E-3</v>
      </c>
      <c r="P23" s="15" t="s">
        <v>388</v>
      </c>
      <c r="Q23" s="15" t="s">
        <v>388</v>
      </c>
      <c r="R23" s="93">
        <v>1.4795622197632786E-2</v>
      </c>
      <c r="S23" s="93">
        <v>0.50305115471951467</v>
      </c>
      <c r="T23" s="93">
        <v>2.0713871076685902E-2</v>
      </c>
      <c r="U23" s="93">
        <v>2.9591244395265567E-3</v>
      </c>
      <c r="V23" s="93">
        <v>0.29591244395265581</v>
      </c>
      <c r="W23" s="15" t="s">
        <v>388</v>
      </c>
      <c r="X23" s="93">
        <v>8.974471715819457E-3</v>
      </c>
      <c r="Y23" s="93">
        <v>1.4698523800393E-2</v>
      </c>
      <c r="Z23" s="15" t="s">
        <v>388</v>
      </c>
      <c r="AA23" s="15" t="s">
        <v>388</v>
      </c>
      <c r="AB23" s="93">
        <v>2.367299551621246E-2</v>
      </c>
      <c r="AC23" s="15" t="s">
        <v>388</v>
      </c>
      <c r="AD23" s="15" t="s">
        <v>388</v>
      </c>
      <c r="AE23" s="92"/>
      <c r="AF23" s="93">
        <v>12660.019124269415</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2.4076848880000017</v>
      </c>
      <c r="F24" s="93">
        <v>0.23258184522673156</v>
      </c>
      <c r="G24" s="93">
        <v>5.6318611866741115</v>
      </c>
      <c r="H24" s="15" t="s">
        <v>388</v>
      </c>
      <c r="I24" s="93">
        <v>0.68860231226748436</v>
      </c>
      <c r="J24" s="93">
        <v>1.4852659371203167</v>
      </c>
      <c r="K24" s="93">
        <v>2.6660389531399993</v>
      </c>
      <c r="L24" s="93">
        <v>0.14925321146277895</v>
      </c>
      <c r="M24" s="93">
        <v>4.413149885827317</v>
      </c>
      <c r="N24" s="93">
        <v>0.62335585977058194</v>
      </c>
      <c r="O24" s="93">
        <v>6.8476719386973209E-2</v>
      </c>
      <c r="P24" s="93">
        <v>0.17694457759240889</v>
      </c>
      <c r="Q24" s="93">
        <v>4.1226053440542851E-2</v>
      </c>
      <c r="R24" s="93">
        <v>1.0370748951365127</v>
      </c>
      <c r="S24" s="93">
        <v>0.82283580740814644</v>
      </c>
      <c r="T24" s="93">
        <v>1.7382185654324378</v>
      </c>
      <c r="U24" s="15" t="s">
        <v>387</v>
      </c>
      <c r="V24" s="93">
        <v>5.4966005370279589</v>
      </c>
      <c r="W24" s="93">
        <v>0.39916596633010726</v>
      </c>
      <c r="X24" s="93">
        <v>1.3735755164244858E-2</v>
      </c>
      <c r="Y24" s="93">
        <v>3.1536366095043844E-2</v>
      </c>
      <c r="Z24" s="93">
        <v>7.4673495061509734E-3</v>
      </c>
      <c r="AA24" s="93">
        <v>6.0857717915798228E-3</v>
      </c>
      <c r="AB24" s="93">
        <v>5.8825242557019493E-2</v>
      </c>
      <c r="AC24" s="93">
        <v>0.19226229753708504</v>
      </c>
      <c r="AD24" s="93">
        <v>0.16556050200681197</v>
      </c>
      <c r="AE24" s="92"/>
      <c r="AF24" s="93">
        <v>5621.7758860000049</v>
      </c>
      <c r="AG24" s="93">
        <v>395.25800000000004</v>
      </c>
      <c r="AH24" s="93">
        <v>749.72599999999989</v>
      </c>
      <c r="AI24" s="93">
        <v>9902.5739634146357</v>
      </c>
      <c r="AJ24" s="93">
        <v>1122.2780299999999</v>
      </c>
      <c r="AK24" s="15" t="s">
        <v>388</v>
      </c>
      <c r="AL24" s="38" t="s">
        <v>48</v>
      </c>
    </row>
    <row r="25" spans="1:38" s="2" customFormat="1" ht="26.25" customHeight="1" thickBot="1" x14ac:dyDescent="0.3">
      <c r="A25" s="43" t="s">
        <v>72</v>
      </c>
      <c r="B25" s="157" t="s">
        <v>73</v>
      </c>
      <c r="C25" s="43" t="s">
        <v>74</v>
      </c>
      <c r="D25" s="45"/>
      <c r="E25" s="93">
        <v>0.25098695449615765</v>
      </c>
      <c r="F25" s="93">
        <v>5.5617568237862507E-2</v>
      </c>
      <c r="G25" s="93">
        <v>2.1200586152035822E-2</v>
      </c>
      <c r="H25" s="15" t="s">
        <v>388</v>
      </c>
      <c r="I25" s="93">
        <v>3.1384192878598409E-3</v>
      </c>
      <c r="J25" s="93">
        <v>3.1384192878598409E-3</v>
      </c>
      <c r="K25" s="93">
        <v>3.1384192878598409E-3</v>
      </c>
      <c r="L25" s="93">
        <v>1.5692096439299205E-3</v>
      </c>
      <c r="M25" s="93">
        <v>0.23093239146087499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1092.8137191771043</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0.31116369448396552</v>
      </c>
      <c r="F26" s="93">
        <v>5.6181330316661934E-2</v>
      </c>
      <c r="G26" s="93">
        <v>2.101745523794555E-2</v>
      </c>
      <c r="H26" s="15" t="s">
        <v>388</v>
      </c>
      <c r="I26" s="93">
        <v>2.2125143062048385E-3</v>
      </c>
      <c r="J26" s="93">
        <v>2.2125143062048385E-3</v>
      </c>
      <c r="K26" s="93">
        <v>2.2125143062048385E-3</v>
      </c>
      <c r="L26" s="93">
        <v>1.1062571531024192E-3</v>
      </c>
      <c r="M26" s="93">
        <v>0.63141749835870287</v>
      </c>
      <c r="N26" s="93">
        <v>0.29680658537383597</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1104.404371773009</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69.419443038948941</v>
      </c>
      <c r="F27" s="93">
        <v>50.695998624730272</v>
      </c>
      <c r="G27" s="93">
        <v>1.7692445581888214</v>
      </c>
      <c r="H27" s="93">
        <v>0.24003188159015854</v>
      </c>
      <c r="I27" s="93">
        <v>2.5398571402408767</v>
      </c>
      <c r="J27" s="93">
        <v>2.5398571402408767</v>
      </c>
      <c r="K27" s="93">
        <v>2.5398571402408767</v>
      </c>
      <c r="L27" s="93">
        <v>1.3695170693465499</v>
      </c>
      <c r="M27" s="93">
        <v>422.31710773007461</v>
      </c>
      <c r="N27" s="93">
        <v>166.00303205907557</v>
      </c>
      <c r="O27" s="93">
        <v>3.7489620557768107E-4</v>
      </c>
      <c r="P27" s="93">
        <v>1.7335779660506829E-2</v>
      </c>
      <c r="Q27" s="93">
        <v>5.7056666610954317E-4</v>
      </c>
      <c r="R27" s="93">
        <v>1.4086823570513952E-2</v>
      </c>
      <c r="S27" s="93">
        <v>9.9398560924707832E-3</v>
      </c>
      <c r="T27" s="93">
        <v>4.1879709979980063E-3</v>
      </c>
      <c r="U27" s="93">
        <v>3.9134092106372432E-4</v>
      </c>
      <c r="V27" s="93">
        <v>6.5064593440095825E-2</v>
      </c>
      <c r="W27" s="93">
        <v>0.97025171025422807</v>
      </c>
      <c r="X27" s="93">
        <v>1.6895754205546572E-2</v>
      </c>
      <c r="Y27" s="93">
        <v>2.1526066396367088E-2</v>
      </c>
      <c r="Z27" s="93">
        <v>1.0870756911493154E-2</v>
      </c>
      <c r="AA27" s="93">
        <v>2.2923650675160234E-2</v>
      </c>
      <c r="AB27" s="93">
        <v>7.221622818856703E-2</v>
      </c>
      <c r="AC27" s="93">
        <v>0.12726910561074326</v>
      </c>
      <c r="AD27" s="93">
        <v>2.0319193833315621E-4</v>
      </c>
      <c r="AE27" s="92"/>
      <c r="AF27" s="93">
        <v>90719.516473719355</v>
      </c>
      <c r="AG27" s="15" t="s">
        <v>388</v>
      </c>
      <c r="AH27" s="15" t="s">
        <v>388</v>
      </c>
      <c r="AI27" s="15" t="s">
        <v>388</v>
      </c>
      <c r="AJ27" s="15" t="s">
        <v>388</v>
      </c>
      <c r="AK27" s="15" t="s">
        <v>388</v>
      </c>
      <c r="AL27" s="38" t="s">
        <v>48</v>
      </c>
    </row>
    <row r="28" spans="1:38" s="2" customFormat="1" ht="26.25" customHeight="1" thickBot="1" x14ac:dyDescent="0.3">
      <c r="A28" s="43" t="s">
        <v>77</v>
      </c>
      <c r="B28" s="157" t="s">
        <v>80</v>
      </c>
      <c r="C28" s="43" t="s">
        <v>81</v>
      </c>
      <c r="D28" s="45"/>
      <c r="E28" s="93">
        <v>5.9708633921007834</v>
      </c>
      <c r="F28" s="93">
        <v>2.4645010691494247</v>
      </c>
      <c r="G28" s="93">
        <v>0.73639362994170343</v>
      </c>
      <c r="H28" s="93">
        <v>5.4852348389959312E-3</v>
      </c>
      <c r="I28" s="93">
        <v>1.0793930931546019</v>
      </c>
      <c r="J28" s="93">
        <v>1.0793930931546019</v>
      </c>
      <c r="K28" s="93">
        <v>1.0793930931546019</v>
      </c>
      <c r="L28" s="93">
        <v>0.59084167765723239</v>
      </c>
      <c r="M28" s="93">
        <v>22.393367004566045</v>
      </c>
      <c r="N28" s="93">
        <v>6.4002327811411304</v>
      </c>
      <c r="O28" s="93">
        <v>2.5909812356643341E-5</v>
      </c>
      <c r="P28" s="93">
        <v>1.9240344086943306E-3</v>
      </c>
      <c r="Q28" s="93">
        <v>4.5240379104407772E-5</v>
      </c>
      <c r="R28" s="93">
        <v>2.5822170669699105E-3</v>
      </c>
      <c r="S28" s="93">
        <v>1.7497166622325012E-3</v>
      </c>
      <c r="T28" s="93">
        <v>2.0232793355975698E-4</v>
      </c>
      <c r="U28" s="93">
        <v>3.8661133495528869E-5</v>
      </c>
      <c r="V28" s="93">
        <v>6.7616266609288288E-3</v>
      </c>
      <c r="W28" s="93">
        <v>2.8495169969074384E-2</v>
      </c>
      <c r="X28" s="93">
        <v>4.3057457954607404E-3</v>
      </c>
      <c r="Y28" s="93">
        <v>4.6347726002516068E-3</v>
      </c>
      <c r="Z28" s="93">
        <v>2.4161072464324489E-3</v>
      </c>
      <c r="AA28" s="93">
        <v>4.483385426900471E-3</v>
      </c>
      <c r="AB28" s="93">
        <v>1.5840011069045267E-2</v>
      </c>
      <c r="AC28" s="93">
        <v>1.9249132731989974E-2</v>
      </c>
      <c r="AD28" s="93">
        <v>2.8434934353742132E-5</v>
      </c>
      <c r="AE28" s="92"/>
      <c r="AF28" s="93">
        <v>13680.042730930641</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58.86603141368483</v>
      </c>
      <c r="F29" s="93">
        <v>7.8428205505950466</v>
      </c>
      <c r="G29" s="93">
        <v>2.7375074943770112</v>
      </c>
      <c r="H29" s="93">
        <v>9.9759999999999988E-3</v>
      </c>
      <c r="I29" s="93">
        <v>4.2866749368405781</v>
      </c>
      <c r="J29" s="93">
        <v>4.2866749368405781</v>
      </c>
      <c r="K29" s="93">
        <v>4.2866749368405781</v>
      </c>
      <c r="L29" s="93">
        <v>2.2719377165255064</v>
      </c>
      <c r="M29" s="93">
        <v>15.069281330407073</v>
      </c>
      <c r="N29" s="93">
        <v>4.9526363374178303E-4</v>
      </c>
      <c r="O29" s="93">
        <v>4.9526363374178315E-5</v>
      </c>
      <c r="P29" s="93">
        <v>5.2497945176629007E-3</v>
      </c>
      <c r="Q29" s="93">
        <v>9.905272674835663E-5</v>
      </c>
      <c r="R29" s="93">
        <v>8.4194817736103107E-3</v>
      </c>
      <c r="S29" s="93">
        <v>5.6460054246563274E-3</v>
      </c>
      <c r="T29" s="93">
        <v>1.9810545349671326E-4</v>
      </c>
      <c r="U29" s="93">
        <v>9.905272674835663E-5</v>
      </c>
      <c r="V29" s="93">
        <v>1.7829490814704189E-2</v>
      </c>
      <c r="W29" s="93">
        <v>0.21672000000000002</v>
      </c>
      <c r="X29" s="93">
        <v>5.0516890641661878E-3</v>
      </c>
      <c r="Y29" s="93">
        <v>3.050823983849384E-2</v>
      </c>
      <c r="Z29" s="93">
        <v>3.4074138001434676E-2</v>
      </c>
      <c r="AA29" s="93">
        <v>7.8251654131201737E-3</v>
      </c>
      <c r="AB29" s="93">
        <v>7.7459232317214882E-2</v>
      </c>
      <c r="AC29" s="93">
        <v>5.9431636049013969E-2</v>
      </c>
      <c r="AD29" s="93">
        <v>3.7496000000000001E-5</v>
      </c>
      <c r="AE29" s="92"/>
      <c r="AF29" s="93">
        <v>42196.461594799919</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6.5327167920160981E-2</v>
      </c>
      <c r="F30" s="93">
        <v>2.7667517183682038</v>
      </c>
      <c r="G30" s="93">
        <v>6.7297419434429019E-3</v>
      </c>
      <c r="H30" s="93">
        <v>6.939600500000001E-4</v>
      </c>
      <c r="I30" s="93">
        <v>5.6765723574999996E-2</v>
      </c>
      <c r="J30" s="93">
        <v>5.6765723574999996E-2</v>
      </c>
      <c r="K30" s="93">
        <v>5.6765723574999996E-2</v>
      </c>
      <c r="L30" s="93">
        <v>6.2442295932499999E-3</v>
      </c>
      <c r="M30" s="93">
        <v>7.9059790079749614</v>
      </c>
      <c r="N30" s="93">
        <v>1.3000225260698384</v>
      </c>
      <c r="O30" s="93">
        <v>2.8157587297613029E-6</v>
      </c>
      <c r="P30" s="93">
        <v>1.2248550474461666E-4</v>
      </c>
      <c r="Q30" s="93">
        <v>4.2236380946419544E-6</v>
      </c>
      <c r="R30" s="93">
        <v>8.8696399987481023E-5</v>
      </c>
      <c r="S30" s="93">
        <v>6.3354571419629323E-5</v>
      </c>
      <c r="T30" s="93">
        <v>3.2381225392254977E-5</v>
      </c>
      <c r="U30" s="93">
        <v>2.8157587297613029E-6</v>
      </c>
      <c r="V30" s="93">
        <v>4.6460019041061492E-4</v>
      </c>
      <c r="W30" s="93">
        <v>1.4098262849999999E-2</v>
      </c>
      <c r="X30" s="93">
        <v>1.1826186664997468E-4</v>
      </c>
      <c r="Y30" s="93">
        <v>1.323406602987812E-4</v>
      </c>
      <c r="Z30" s="93">
        <v>9.57357968118843E-5</v>
      </c>
      <c r="AA30" s="93">
        <v>1.4360369521782644E-4</v>
      </c>
      <c r="AB30" s="93">
        <v>4.8994201897846663E-4</v>
      </c>
      <c r="AC30" s="93">
        <v>8.4472761892839072E-4</v>
      </c>
      <c r="AD30" s="93">
        <v>1.4098262849999998E-5</v>
      </c>
      <c r="AE30" s="92"/>
      <c r="AF30" s="93">
        <v>600.36775626558961</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13.655407341941139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0.5415542957911712</v>
      </c>
      <c r="J32" s="93">
        <v>0.98248256081220942</v>
      </c>
      <c r="K32" s="93">
        <v>1.3246909303210097</v>
      </c>
      <c r="L32" s="93">
        <v>0.14000647672746269</v>
      </c>
      <c r="M32" s="15" t="s">
        <v>388</v>
      </c>
      <c r="N32" s="93">
        <v>7.2202173130557252</v>
      </c>
      <c r="O32" s="93">
        <v>1.5286839663864915E-3</v>
      </c>
      <c r="P32" s="15" t="s">
        <v>388</v>
      </c>
      <c r="Q32" s="93">
        <v>3.6492909132242853E-2</v>
      </c>
      <c r="R32" s="93">
        <v>1.1426106870695425</v>
      </c>
      <c r="S32" s="93">
        <v>49.238030082009274</v>
      </c>
      <c r="T32" s="93">
        <v>0.16406228326707692</v>
      </c>
      <c r="U32" s="93">
        <v>2.6493818606420194E-2</v>
      </c>
      <c r="V32" s="93">
        <v>18.419801196624046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0.40421308768815106</v>
      </c>
      <c r="J33" s="93">
        <v>4.7655006141036989</v>
      </c>
      <c r="K33" s="93">
        <v>9.5310012282073977</v>
      </c>
      <c r="L33" s="93">
        <v>7.9107310194121386E-2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4.2118489723047707</v>
      </c>
      <c r="F34" s="93">
        <v>0.23383580932667725</v>
      </c>
      <c r="G34" s="93">
        <v>0.43758320917877425</v>
      </c>
      <c r="H34" s="93">
        <v>4.2278069483055316E-4</v>
      </c>
      <c r="I34" s="93">
        <v>8.4321045704739639E-2</v>
      </c>
      <c r="J34" s="93">
        <v>8.8629420302792E-2</v>
      </c>
      <c r="K34" s="93">
        <v>9.3553276986280451E-2</v>
      </c>
      <c r="L34" s="93">
        <v>5.480867970808076E-2</v>
      </c>
      <c r="M34" s="93">
        <v>0.54848716731585878</v>
      </c>
      <c r="N34" s="15" t="s">
        <v>388</v>
      </c>
      <c r="O34" s="93">
        <v>6.0397242118650455E-4</v>
      </c>
      <c r="P34" s="15" t="s">
        <v>388</v>
      </c>
      <c r="Q34" s="15" t="s">
        <v>388</v>
      </c>
      <c r="R34" s="93">
        <v>3.0198621059325231E-3</v>
      </c>
      <c r="S34" s="93">
        <v>0.10267531160170576</v>
      </c>
      <c r="T34" s="93">
        <v>4.2278069483055319E-3</v>
      </c>
      <c r="U34" s="93">
        <v>6.0397242118650455E-4</v>
      </c>
      <c r="V34" s="93">
        <v>6.0397242118650454E-2</v>
      </c>
      <c r="W34" s="15" t="s">
        <v>388</v>
      </c>
      <c r="X34" s="93">
        <v>1.8119172635595133E-3</v>
      </c>
      <c r="Y34" s="93">
        <v>3.0198621059325226E-3</v>
      </c>
      <c r="Z34" s="15" t="s">
        <v>388</v>
      </c>
      <c r="AA34" s="15" t="s">
        <v>388</v>
      </c>
      <c r="AB34" s="93">
        <v>4.8317793694920364E-3</v>
      </c>
      <c r="AC34" s="15" t="s">
        <v>388</v>
      </c>
      <c r="AD34" s="15" t="s">
        <v>388</v>
      </c>
      <c r="AE34" s="92"/>
      <c r="AF34" s="93">
        <v>2578.9622384663758</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9.1299349951628734</v>
      </c>
      <c r="F36" s="93">
        <v>9.6458836263407619</v>
      </c>
      <c r="G36" s="93">
        <v>1.6501456486387569</v>
      </c>
      <c r="H36" s="93">
        <v>9.6423860475164597E-4</v>
      </c>
      <c r="I36" s="93">
        <v>0.54838201957292154</v>
      </c>
      <c r="J36" s="93">
        <v>0.56530252485544286</v>
      </c>
      <c r="K36" s="93">
        <v>0.56530252485544286</v>
      </c>
      <c r="L36" s="93">
        <v>6.9292445129399596E-2</v>
      </c>
      <c r="M36" s="93">
        <v>22.553629944180429</v>
      </c>
      <c r="N36" s="93">
        <v>1.4530194535089505E-2</v>
      </c>
      <c r="O36" s="93">
        <v>1.3525769549755917E-3</v>
      </c>
      <c r="P36" s="93">
        <v>2.5310779251301835E-3</v>
      </c>
      <c r="Q36" s="93">
        <v>2.8310101916851238E-2</v>
      </c>
      <c r="R36" s="93">
        <v>3.0426005341725119E-2</v>
      </c>
      <c r="S36" s="93">
        <v>9.9561947055445507E-2</v>
      </c>
      <c r="T36" s="93">
        <v>1.2802474003450026</v>
      </c>
      <c r="U36" s="93">
        <v>1.3907432784705062E-2</v>
      </c>
      <c r="V36" s="93">
        <v>0.11650964640317324</v>
      </c>
      <c r="W36" s="93">
        <v>2.5598428348614793E-2</v>
      </c>
      <c r="X36" s="93">
        <v>3.0868171449003305E-4</v>
      </c>
      <c r="Y36" s="93">
        <v>1.7342401899247391E-3</v>
      </c>
      <c r="Z36" s="93">
        <v>1.3525769549755915E-3</v>
      </c>
      <c r="AA36" s="93">
        <v>4.0242195996196254E-4</v>
      </c>
      <c r="AB36" s="93">
        <v>3.7979208193523262E-3</v>
      </c>
      <c r="AC36" s="93">
        <v>1.0057289169906438E-2</v>
      </c>
      <c r="AD36" s="93">
        <v>2.3993956235395152E-2</v>
      </c>
      <c r="AE36" s="92"/>
      <c r="AF36" s="93">
        <v>5885.2424377678326</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8.8999999999999982E-3</v>
      </c>
      <c r="F37" s="93">
        <v>3.9890000000000006E-5</v>
      </c>
      <c r="G37" s="93">
        <v>1.5956E-6</v>
      </c>
      <c r="H37" s="15" t="s">
        <v>388</v>
      </c>
      <c r="I37" s="15" t="s">
        <v>388</v>
      </c>
      <c r="J37" s="15" t="s">
        <v>388</v>
      </c>
      <c r="K37" s="15" t="s">
        <v>388</v>
      </c>
      <c r="L37" s="15" t="s">
        <v>388</v>
      </c>
      <c r="M37" s="93">
        <v>7.9780000000000009E-4</v>
      </c>
      <c r="N37" s="15" t="s">
        <v>388</v>
      </c>
      <c r="O37" s="15" t="s">
        <v>388</v>
      </c>
      <c r="P37" s="15" t="s">
        <v>388</v>
      </c>
      <c r="Q37" s="15" t="s">
        <v>388</v>
      </c>
      <c r="R37" s="15" t="s">
        <v>388</v>
      </c>
      <c r="S37" s="15" t="s">
        <v>388</v>
      </c>
      <c r="T37" s="15" t="s">
        <v>388</v>
      </c>
      <c r="U37" s="15" t="s">
        <v>388</v>
      </c>
      <c r="V37" s="15" t="s">
        <v>388</v>
      </c>
      <c r="W37" s="93">
        <v>1.9945E-5</v>
      </c>
      <c r="X37" s="15" t="s">
        <v>388</v>
      </c>
      <c r="Y37" s="15" t="s">
        <v>388</v>
      </c>
      <c r="Z37" s="15" t="s">
        <v>388</v>
      </c>
      <c r="AA37" s="15" t="s">
        <v>388</v>
      </c>
      <c r="AB37" s="15" t="s">
        <v>388</v>
      </c>
      <c r="AC37" s="15" t="s">
        <v>388</v>
      </c>
      <c r="AD37" s="15" t="s">
        <v>388</v>
      </c>
      <c r="AE37" s="92"/>
      <c r="AF37" s="15" t="s">
        <v>388</v>
      </c>
      <c r="AG37" s="15" t="s">
        <v>388</v>
      </c>
      <c r="AH37" s="93">
        <v>39.89</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2.53898</v>
      </c>
      <c r="F39" s="93">
        <v>0.15242875513999998</v>
      </c>
      <c r="G39" s="93">
        <v>10.136205625829499</v>
      </c>
      <c r="H39" s="93">
        <v>3.2487190000000002E-3</v>
      </c>
      <c r="I39" s="93">
        <v>0.53789592281078991</v>
      </c>
      <c r="J39" s="93">
        <v>0.85453206442734309</v>
      </c>
      <c r="K39" s="93">
        <v>1.0679332667333334</v>
      </c>
      <c r="L39" s="93">
        <v>0.15340735151528706</v>
      </c>
      <c r="M39" s="93">
        <v>1.0484338427999997</v>
      </c>
      <c r="N39" s="93">
        <v>0.31743003050000002</v>
      </c>
      <c r="O39" s="93">
        <v>9.8883089620000024E-3</v>
      </c>
      <c r="P39" s="93">
        <v>1.8357877781999996E-3</v>
      </c>
      <c r="Q39" s="93">
        <v>3.2653708980000001E-2</v>
      </c>
      <c r="R39" s="93">
        <v>9.655263943999999E-2</v>
      </c>
      <c r="S39" s="93">
        <v>6.7402195349999999E-2</v>
      </c>
      <c r="T39" s="93">
        <v>3.2103923860000001</v>
      </c>
      <c r="U39" s="93">
        <v>9.5500000000000012E-3</v>
      </c>
      <c r="V39" s="93">
        <v>1.63735229828</v>
      </c>
      <c r="W39" s="93">
        <v>5.681993267600001E-2</v>
      </c>
      <c r="X39" s="93">
        <v>7.3391735983909029E-3</v>
      </c>
      <c r="Y39" s="93">
        <v>5.5724931906695099E-2</v>
      </c>
      <c r="Z39" s="93">
        <v>6.2772348436730633E-3</v>
      </c>
      <c r="AA39" s="93">
        <v>5.6307888432409383E-3</v>
      </c>
      <c r="AB39" s="93">
        <v>7.4972129191999998E-2</v>
      </c>
      <c r="AC39" s="93">
        <v>9.5500000000000012E-3</v>
      </c>
      <c r="AD39" s="93">
        <v>0.11669908013974808</v>
      </c>
      <c r="AE39" s="92"/>
      <c r="AF39" s="93">
        <v>26330.024140000001</v>
      </c>
      <c r="AG39" s="93">
        <v>119.9641</v>
      </c>
      <c r="AH39" s="93">
        <v>679.98099999999999</v>
      </c>
      <c r="AI39" s="93">
        <v>1935</v>
      </c>
      <c r="AJ39" s="93">
        <v>38.459000000000003</v>
      </c>
      <c r="AK39" s="15" t="s">
        <v>388</v>
      </c>
      <c r="AL39" s="38" t="s">
        <v>48</v>
      </c>
    </row>
    <row r="40" spans="1:38" s="2" customFormat="1" ht="26.25" customHeight="1" thickBot="1" x14ac:dyDescent="0.3">
      <c r="A40" s="43" t="s">
        <v>69</v>
      </c>
      <c r="B40" s="157" t="s">
        <v>104</v>
      </c>
      <c r="C40" s="43" t="s">
        <v>395</v>
      </c>
      <c r="D40" s="45"/>
      <c r="E40" s="93">
        <v>5.2162421082601504</v>
      </c>
      <c r="F40" s="93">
        <v>6.2674377375481676</v>
      </c>
      <c r="G40" s="93">
        <v>0.40931945918941776</v>
      </c>
      <c r="H40" s="93">
        <v>9.7761261330819621E-4</v>
      </c>
      <c r="I40" s="93">
        <v>0.74632548790852893</v>
      </c>
      <c r="J40" s="93">
        <v>0.74632548790852893</v>
      </c>
      <c r="K40" s="93">
        <v>0.74632548790852893</v>
      </c>
      <c r="L40" s="93">
        <v>0.23013119173546798</v>
      </c>
      <c r="M40" s="93">
        <v>11.33629758722247</v>
      </c>
      <c r="N40" s="15" t="s">
        <v>388</v>
      </c>
      <c r="O40" s="93">
        <v>1.3355099588137523E-3</v>
      </c>
      <c r="P40" s="15" t="s">
        <v>388</v>
      </c>
      <c r="Q40" s="15" t="s">
        <v>388</v>
      </c>
      <c r="R40" s="93">
        <v>6.6775497940687609E-3</v>
      </c>
      <c r="S40" s="93">
        <v>0.22703669299833784</v>
      </c>
      <c r="T40" s="93">
        <v>9.3485697116962637E-3</v>
      </c>
      <c r="U40" s="93">
        <v>1.3355099588137523E-3</v>
      </c>
      <c r="V40" s="93">
        <v>0.1335509958813752</v>
      </c>
      <c r="W40" s="15" t="s">
        <v>388</v>
      </c>
      <c r="X40" s="93">
        <v>4.188120583926867E-3</v>
      </c>
      <c r="Y40" s="93">
        <v>6.4959590865831486E-3</v>
      </c>
      <c r="Z40" s="15" t="s">
        <v>388</v>
      </c>
      <c r="AA40" s="15" t="s">
        <v>388</v>
      </c>
      <c r="AB40" s="93">
        <v>1.0684079670510015E-2</v>
      </c>
      <c r="AC40" s="15" t="s">
        <v>388</v>
      </c>
      <c r="AD40" s="15" t="s">
        <v>388</v>
      </c>
      <c r="AE40" s="92"/>
      <c r="AF40" s="93">
        <v>5715.338873658714</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6.5526224998869287</v>
      </c>
      <c r="F41" s="93">
        <v>18.121694600078598</v>
      </c>
      <c r="G41" s="93">
        <v>4.8398364766257345</v>
      </c>
      <c r="H41" s="93">
        <v>0.90697818405917718</v>
      </c>
      <c r="I41" s="93">
        <v>7.9375703913809588</v>
      </c>
      <c r="J41" s="93">
        <v>8.3335470330384069</v>
      </c>
      <c r="K41" s="93">
        <v>8.7814357219150132</v>
      </c>
      <c r="L41" s="93">
        <v>2.3419882270431889</v>
      </c>
      <c r="M41" s="93">
        <v>125.26161839851743</v>
      </c>
      <c r="N41" s="93">
        <v>0.86194999998586597</v>
      </c>
      <c r="O41" s="93">
        <v>0.1329049999957598</v>
      </c>
      <c r="P41" s="93">
        <v>2.3759499999293301E-2</v>
      </c>
      <c r="Q41" s="93">
        <v>0.14573999999858661</v>
      </c>
      <c r="R41" s="93">
        <v>1.9079999999505313</v>
      </c>
      <c r="S41" s="93">
        <v>0.52486499999151959</v>
      </c>
      <c r="T41" s="93">
        <v>2.1806999999575978</v>
      </c>
      <c r="U41" s="93">
        <v>0.20644999999293298</v>
      </c>
      <c r="V41" s="93">
        <v>29.694699999010616</v>
      </c>
      <c r="W41" s="93">
        <v>0.89957832497031875</v>
      </c>
      <c r="X41" s="93">
        <v>5.5032781056773814</v>
      </c>
      <c r="Y41" s="93">
        <v>4.3511282352176899</v>
      </c>
      <c r="Z41" s="93">
        <v>3.4287937056144098</v>
      </c>
      <c r="AA41" s="93">
        <v>3.9789872855540187</v>
      </c>
      <c r="AB41" s="93">
        <v>17.262187332063498</v>
      </c>
      <c r="AC41" s="93">
        <v>0.21370490195371736</v>
      </c>
      <c r="AD41" s="93">
        <v>2.4807909643778441</v>
      </c>
      <c r="AE41" s="92"/>
      <c r="AF41" s="93">
        <v>38990</v>
      </c>
      <c r="AG41" s="93">
        <v>1073.8</v>
      </c>
      <c r="AH41" s="93">
        <v>603.65</v>
      </c>
      <c r="AI41" s="93">
        <v>41289.999998586594</v>
      </c>
      <c r="AJ41" s="93">
        <v>43</v>
      </c>
      <c r="AK41" s="15" t="s">
        <v>388</v>
      </c>
      <c r="AL41" s="38" t="s">
        <v>48</v>
      </c>
    </row>
    <row r="42" spans="1:38" s="2" customFormat="1" ht="26.25" customHeight="1" thickBot="1" x14ac:dyDescent="0.3">
      <c r="A42" s="43" t="s">
        <v>69</v>
      </c>
      <c r="B42" s="157" t="s">
        <v>106</v>
      </c>
      <c r="C42" s="43" t="s">
        <v>107</v>
      </c>
      <c r="D42" s="45"/>
      <c r="E42" s="93">
        <v>0.3958720682834298</v>
      </c>
      <c r="F42" s="93">
        <v>6.5969396587295153</v>
      </c>
      <c r="G42" s="93">
        <v>3.2285404968209176E-2</v>
      </c>
      <c r="H42" s="93">
        <v>1.8172540581614928E-4</v>
      </c>
      <c r="I42" s="93">
        <v>0.24173281491714327</v>
      </c>
      <c r="J42" s="93">
        <v>0.24173281491714327</v>
      </c>
      <c r="K42" s="93">
        <v>0.24173281491714327</v>
      </c>
      <c r="L42" s="93">
        <v>2.6737362870356524E-2</v>
      </c>
      <c r="M42" s="93">
        <v>34.90859866205026</v>
      </c>
      <c r="N42" s="15" t="s">
        <v>388</v>
      </c>
      <c r="O42" s="93">
        <v>4.3930358977015008E-4</v>
      </c>
      <c r="P42" s="15" t="s">
        <v>388</v>
      </c>
      <c r="Q42" s="15" t="s">
        <v>388</v>
      </c>
      <c r="R42" s="93">
        <v>2.19651794885075E-3</v>
      </c>
      <c r="S42" s="93">
        <v>7.4681610260925513E-2</v>
      </c>
      <c r="T42" s="93">
        <v>3.0751251283910506E-3</v>
      </c>
      <c r="U42" s="93">
        <v>4.3930358977015003E-4</v>
      </c>
      <c r="V42" s="93">
        <v>4.3930358977015006E-2</v>
      </c>
      <c r="W42" s="15" t="s">
        <v>388</v>
      </c>
      <c r="X42" s="93">
        <v>1.6975071800958978E-3</v>
      </c>
      <c r="Y42" s="93">
        <v>1.8169215380653019E-3</v>
      </c>
      <c r="Z42" s="15" t="s">
        <v>388</v>
      </c>
      <c r="AA42" s="15" t="s">
        <v>388</v>
      </c>
      <c r="AB42" s="93">
        <v>3.5144287181611998E-3</v>
      </c>
      <c r="AC42" s="15" t="s">
        <v>388</v>
      </c>
      <c r="AD42" s="15" t="s">
        <v>388</v>
      </c>
      <c r="AE42" s="92"/>
      <c r="AF42" s="93">
        <v>1902.398077073522</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1.3852579999999999</v>
      </c>
      <c r="F43" s="93">
        <v>0.14592486560000001</v>
      </c>
      <c r="G43" s="93">
        <v>3.4283266474509411</v>
      </c>
      <c r="H43" s="93">
        <v>1.1055849999999999E-2</v>
      </c>
      <c r="I43" s="93">
        <v>0.27693354909914764</v>
      </c>
      <c r="J43" s="93">
        <v>0.4183007143724583</v>
      </c>
      <c r="K43" s="93">
        <v>0.60528189333333327</v>
      </c>
      <c r="L43" s="93">
        <v>5.3911248469238081E-2</v>
      </c>
      <c r="M43" s="93">
        <v>1.8063579839999999</v>
      </c>
      <c r="N43" s="93">
        <v>0.24878866500000002</v>
      </c>
      <c r="O43" s="93">
        <v>2.239648558E-2</v>
      </c>
      <c r="P43" s="93">
        <v>4.7301705580000001E-3</v>
      </c>
      <c r="Q43" s="93">
        <v>5.1676237200000003E-2</v>
      </c>
      <c r="R43" s="93">
        <v>0.33094561860000005</v>
      </c>
      <c r="S43" s="93">
        <v>0.15073084649999999</v>
      </c>
      <c r="T43" s="93">
        <v>1.25705358</v>
      </c>
      <c r="U43" s="93">
        <v>3.2500000000000001E-2</v>
      </c>
      <c r="V43" s="93">
        <v>4.7931094231999998</v>
      </c>
      <c r="W43" s="93">
        <v>0.14852189293999996</v>
      </c>
      <c r="X43" s="93">
        <v>3.4414626007209306E-3</v>
      </c>
      <c r="Y43" s="93">
        <v>2.0699206142221847E-2</v>
      </c>
      <c r="Z43" s="93">
        <v>2.1615257084869541E-3</v>
      </c>
      <c r="AA43" s="93">
        <v>2.2274948285702662E-3</v>
      </c>
      <c r="AB43" s="93">
        <v>2.8529689279999996E-2</v>
      </c>
      <c r="AC43" s="93">
        <v>3.2500000000000001E-2</v>
      </c>
      <c r="AD43" s="93">
        <v>0.39058679878722125</v>
      </c>
      <c r="AE43" s="92"/>
      <c r="AF43" s="93">
        <v>8984.998599999999</v>
      </c>
      <c r="AG43" s="93">
        <v>541.1</v>
      </c>
      <c r="AH43" s="93">
        <v>579.99099999999999</v>
      </c>
      <c r="AI43" s="93">
        <v>6500</v>
      </c>
      <c r="AJ43" s="15" t="s">
        <v>388</v>
      </c>
      <c r="AK43" s="15" t="s">
        <v>388</v>
      </c>
      <c r="AL43" s="38" t="s">
        <v>48</v>
      </c>
    </row>
    <row r="44" spans="1:38" s="2" customFormat="1" ht="26.25" customHeight="1" thickBot="1" x14ac:dyDescent="0.3">
      <c r="A44" s="43" t="s">
        <v>69</v>
      </c>
      <c r="B44" s="157" t="s">
        <v>110</v>
      </c>
      <c r="C44" s="43" t="s">
        <v>111</v>
      </c>
      <c r="D44" s="45"/>
      <c r="E44" s="93">
        <v>12.825274066085548</v>
      </c>
      <c r="F44" s="93">
        <v>6.6424076715908669</v>
      </c>
      <c r="G44" s="93">
        <v>0.98603055545227269</v>
      </c>
      <c r="H44" s="93">
        <v>2.2834605516239082E-3</v>
      </c>
      <c r="I44" s="93">
        <v>1.6202513197046813</v>
      </c>
      <c r="J44" s="93">
        <v>1.6202513197046813</v>
      </c>
      <c r="K44" s="93">
        <v>1.6202513197046813</v>
      </c>
      <c r="L44" s="93">
        <v>0.87665622372041452</v>
      </c>
      <c r="M44" s="93">
        <v>18.798937610472187</v>
      </c>
      <c r="N44" s="15" t="s">
        <v>388</v>
      </c>
      <c r="O44" s="93">
        <v>2.9325545943036388E-3</v>
      </c>
      <c r="P44" s="15" t="s">
        <v>388</v>
      </c>
      <c r="Q44" s="15" t="s">
        <v>388</v>
      </c>
      <c r="R44" s="93">
        <v>1.46627729715182E-2</v>
      </c>
      <c r="S44" s="93">
        <v>0.49853428103161862</v>
      </c>
      <c r="T44" s="93">
        <v>2.0527882160125476E-2</v>
      </c>
      <c r="U44" s="93">
        <v>2.9325545943036388E-3</v>
      </c>
      <c r="V44" s="93">
        <v>0.29325545943036396</v>
      </c>
      <c r="W44" s="15" t="s">
        <v>388</v>
      </c>
      <c r="X44" s="93">
        <v>8.9237998846421699E-3</v>
      </c>
      <c r="Y44" s="93">
        <v>1.4536636869786939E-2</v>
      </c>
      <c r="Z44" s="15" t="s">
        <v>388</v>
      </c>
      <c r="AA44" s="15" t="s">
        <v>388</v>
      </c>
      <c r="AB44" s="93">
        <v>2.3460436754429107E-2</v>
      </c>
      <c r="AC44" s="15" t="s">
        <v>388</v>
      </c>
      <c r="AD44" s="15" t="s">
        <v>388</v>
      </c>
      <c r="AE44" s="92"/>
      <c r="AF44" s="93">
        <v>12530.83764479773</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3.579504023731864</v>
      </c>
      <c r="F45" s="93">
        <v>0.14390736299530918</v>
      </c>
      <c r="G45" s="93">
        <v>0.1946711538419057</v>
      </c>
      <c r="H45" s="93">
        <v>4.3940060438601579E-4</v>
      </c>
      <c r="I45" s="93">
        <v>7.159008047463726E-2</v>
      </c>
      <c r="J45" s="93">
        <v>7.6703657651397084E-2</v>
      </c>
      <c r="K45" s="93">
        <v>7.6703657651397084E-2</v>
      </c>
      <c r="L45" s="93">
        <v>2.3778133871933095E-2</v>
      </c>
      <c r="M45" s="93">
        <v>0.4424785558199999</v>
      </c>
      <c r="N45" s="93">
        <v>7.2306428569850695E-3</v>
      </c>
      <c r="O45" s="93">
        <v>5.5620329669115918E-4</v>
      </c>
      <c r="P45" s="93">
        <v>1.6686098900734775E-3</v>
      </c>
      <c r="Q45" s="93">
        <v>2.2248131867646367E-3</v>
      </c>
      <c r="R45" s="93">
        <v>2.7810164834557965E-3</v>
      </c>
      <c r="S45" s="93">
        <v>4.8945890108822006E-2</v>
      </c>
      <c r="T45" s="93">
        <v>5.5620329669115919E-2</v>
      </c>
      <c r="U45" s="93">
        <v>5.5620329669115931E-3</v>
      </c>
      <c r="V45" s="93">
        <v>6.6744395602939099E-2</v>
      </c>
      <c r="W45" s="93">
        <v>7.2306428569850695E-3</v>
      </c>
      <c r="X45" s="93">
        <v>1.1124065933823182E-4</v>
      </c>
      <c r="Y45" s="93">
        <v>5.5620329669115918E-4</v>
      </c>
      <c r="Z45" s="93">
        <v>5.5620329669115918E-4</v>
      </c>
      <c r="AA45" s="93">
        <v>5.5620329669115912E-5</v>
      </c>
      <c r="AB45" s="93">
        <v>1.2792675823896662E-3</v>
      </c>
      <c r="AC45" s="93">
        <v>4.4496263735292734E-3</v>
      </c>
      <c r="AD45" s="93">
        <v>2.1135725274264053E-3</v>
      </c>
      <c r="AE45" s="92"/>
      <c r="AF45" s="93">
        <v>2374.9880768712496</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2.3573937361382735</v>
      </c>
      <c r="F46" s="93">
        <v>0.17052294868771464</v>
      </c>
      <c r="G46" s="93">
        <v>6.036735021433417</v>
      </c>
      <c r="H46" s="93">
        <v>6.7259953161592447E-5</v>
      </c>
      <c r="I46" s="93">
        <v>0.31081439671885808</v>
      </c>
      <c r="J46" s="93">
        <v>0.50084201210132495</v>
      </c>
      <c r="K46" s="93">
        <v>0.65372423165277016</v>
      </c>
      <c r="L46" s="93">
        <v>9.3638494374497047E-2</v>
      </c>
      <c r="M46" s="93">
        <v>2.2809077966559967</v>
      </c>
      <c r="N46" s="93">
        <v>0.26194356387587825</v>
      </c>
      <c r="O46" s="93">
        <v>4.9534210496018733E-3</v>
      </c>
      <c r="P46" s="93">
        <v>1.0834187099718973E-3</v>
      </c>
      <c r="Q46" s="93">
        <v>3.1238888407962524E-2</v>
      </c>
      <c r="R46" s="93">
        <v>5.4256120348009362E-2</v>
      </c>
      <c r="S46" s="93">
        <v>8.4050794069086637E-2</v>
      </c>
      <c r="T46" s="93">
        <v>2.5721523570023423</v>
      </c>
      <c r="U46" s="93">
        <v>7.5948477751756438E-4</v>
      </c>
      <c r="V46" s="93">
        <v>0.41716573159999992</v>
      </c>
      <c r="W46" s="93">
        <v>2.0420747045878176E-2</v>
      </c>
      <c r="X46" s="93">
        <v>4.5905067378065392E-3</v>
      </c>
      <c r="Y46" s="93">
        <v>3.408858262136371E-2</v>
      </c>
      <c r="Z46" s="93">
        <v>4.0213511871353821E-3</v>
      </c>
      <c r="AA46" s="93">
        <v>3.4770557141627521E-3</v>
      </c>
      <c r="AB46" s="93">
        <v>4.6177496260468381E-2</v>
      </c>
      <c r="AC46" s="93">
        <v>5.995316159250585E-4</v>
      </c>
      <c r="AD46" s="15" t="s">
        <v>388</v>
      </c>
      <c r="AE46" s="92"/>
      <c r="AF46" s="93">
        <v>19067.000799999998</v>
      </c>
      <c r="AG46" s="93">
        <v>162.506</v>
      </c>
      <c r="AH46" s="93">
        <v>2308.4528999999065</v>
      </c>
      <c r="AI46" s="93">
        <v>339.928</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3.7499000000000005E-2</v>
      </c>
      <c r="G49" s="93">
        <v>0.79500000000000004</v>
      </c>
      <c r="H49" s="93">
        <v>1.8019000000000002E-3</v>
      </c>
      <c r="I49" s="93">
        <v>3.3400576368876082E-3</v>
      </c>
      <c r="J49" s="93">
        <v>7.9942363112391942E-3</v>
      </c>
      <c r="K49" s="93">
        <v>1.9E-2</v>
      </c>
      <c r="L49" s="93">
        <v>4.0849999999999999E-6</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1.4610000000000001</v>
      </c>
      <c r="X49" s="93">
        <v>3.2499751765477779E-5</v>
      </c>
      <c r="Y49" s="93">
        <v>1.0562419323780282E-4</v>
      </c>
      <c r="Z49" s="15" t="s">
        <v>388</v>
      </c>
      <c r="AA49" s="93">
        <v>2.4374813824108344E-5</v>
      </c>
      <c r="AB49" s="93">
        <v>1.6249875882738893E-4</v>
      </c>
      <c r="AC49" s="15" t="s">
        <v>388</v>
      </c>
      <c r="AD49" s="93">
        <v>1.7532000000000001</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1.0846005969101125</v>
      </c>
      <c r="J50" s="93">
        <v>1.5444712500000002</v>
      </c>
      <c r="K50" s="93">
        <v>2.3630410125000001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8652.5</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6.6000000000000005</v>
      </c>
      <c r="G52" s="15" t="s">
        <v>389</v>
      </c>
      <c r="H52" s="15" t="s">
        <v>389</v>
      </c>
      <c r="I52" s="93">
        <v>0.18931324145445372</v>
      </c>
      <c r="J52" s="93">
        <v>0.31171320241526962</v>
      </c>
      <c r="K52" s="93">
        <v>0.44223809999999991</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7.4114293600000005</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0.2545</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2545</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5.4424260000000002E-2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2.9492999999999998E-2</v>
      </c>
      <c r="X57" s="93">
        <v>3.2499999999999997E-5</v>
      </c>
      <c r="Y57" s="93">
        <v>3.2499999999999997E-5</v>
      </c>
      <c r="Z57" s="93">
        <v>3.2499999999999997E-5</v>
      </c>
      <c r="AA57" s="93">
        <v>3.2499999999999997E-5</v>
      </c>
      <c r="AB57" s="93">
        <v>1.2999999999999999E-4</v>
      </c>
      <c r="AC57" s="15" t="s">
        <v>388</v>
      </c>
      <c r="AD57" s="93">
        <v>3.2984420000000001</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2.6123000406666663E-2</v>
      </c>
      <c r="J58" s="93">
        <v>7.1531445393333323E-2</v>
      </c>
      <c r="K58" s="93">
        <v>0.17409074299999999</v>
      </c>
      <c r="L58" s="93">
        <v>1.34763135204E-4</v>
      </c>
      <c r="M58" s="15" t="s">
        <v>388</v>
      </c>
      <c r="N58" s="15" t="s">
        <v>388</v>
      </c>
      <c r="O58" s="15" t="s">
        <v>388</v>
      </c>
      <c r="P58" s="15" t="s">
        <v>388</v>
      </c>
      <c r="Q58" s="15" t="s">
        <v>388</v>
      </c>
      <c r="R58" s="15" t="s">
        <v>388</v>
      </c>
      <c r="S58" s="15" t="s">
        <v>388</v>
      </c>
      <c r="T58" s="15" t="s">
        <v>388</v>
      </c>
      <c r="U58" s="15" t="s">
        <v>388</v>
      </c>
      <c r="V58" s="15" t="s">
        <v>388</v>
      </c>
      <c r="W58" s="93">
        <v>3.8077770532823192E-2</v>
      </c>
      <c r="X58" s="15" t="s">
        <v>388</v>
      </c>
      <c r="Y58" s="15" t="s">
        <v>388</v>
      </c>
      <c r="Z58" s="15" t="s">
        <v>388</v>
      </c>
      <c r="AA58" s="15" t="s">
        <v>388</v>
      </c>
      <c r="AB58" s="15" t="s">
        <v>388</v>
      </c>
      <c r="AC58" s="15" t="s">
        <v>388</v>
      </c>
      <c r="AD58" s="93">
        <v>7.3226481793890746E-5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1.3759999999999998E-3</v>
      </c>
      <c r="G59" s="15" t="s">
        <v>389</v>
      </c>
      <c r="H59" s="93">
        <v>0.02</v>
      </c>
      <c r="I59" s="93">
        <v>0.12382919818782095</v>
      </c>
      <c r="J59" s="93">
        <v>0.1420068615627626</v>
      </c>
      <c r="K59" s="93">
        <v>0.15837617499999998</v>
      </c>
      <c r="L59" s="93">
        <v>7.6774102876448985E-5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5.4129E-3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6.8234364143774498E-2</v>
      </c>
      <c r="J60" s="93">
        <v>0.22957342861274513</v>
      </c>
      <c r="K60" s="93">
        <v>0.40049646600300004</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0.50409182630416682</v>
      </c>
      <c r="J61" s="93">
        <v>0.79637042304166683</v>
      </c>
      <c r="K61" s="93">
        <v>1.0137883265250001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4.88555202972E-2</v>
      </c>
      <c r="J62" s="93">
        <v>0.47723716203760025</v>
      </c>
      <c r="K62" s="93">
        <v>1.2165936586799999</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93">
        <v>0.03</v>
      </c>
      <c r="F64" s="93">
        <v>0.03</v>
      </c>
      <c r="G64" s="15" t="s">
        <v>388</v>
      </c>
      <c r="H64" s="93">
        <v>1.5E-3</v>
      </c>
      <c r="I64" s="15" t="s">
        <v>388</v>
      </c>
      <c r="J64" s="15" t="s">
        <v>388</v>
      </c>
      <c r="K64" s="15" t="s">
        <v>388</v>
      </c>
      <c r="L64" s="15" t="s">
        <v>387</v>
      </c>
      <c r="M64" s="93">
        <v>1.7999999999999998E-4</v>
      </c>
      <c r="N64" s="15" t="s">
        <v>388</v>
      </c>
      <c r="O64" s="15" t="s">
        <v>388</v>
      </c>
      <c r="P64" s="15" t="s">
        <v>388</v>
      </c>
      <c r="Q64" s="15" t="s">
        <v>388</v>
      </c>
      <c r="R64" s="15" t="s">
        <v>388</v>
      </c>
      <c r="S64" s="15" t="s">
        <v>388</v>
      </c>
      <c r="T64" s="15" t="s">
        <v>388</v>
      </c>
      <c r="U64" s="15" t="s">
        <v>388</v>
      </c>
      <c r="V64" s="15" t="s">
        <v>388</v>
      </c>
      <c r="W64" s="15" t="s">
        <v>388</v>
      </c>
      <c r="X64" s="15" t="s">
        <v>388</v>
      </c>
      <c r="Y64" s="15" t="s">
        <v>388</v>
      </c>
      <c r="Z64" s="15" t="s">
        <v>388</v>
      </c>
      <c r="AA64" s="15" t="s">
        <v>388</v>
      </c>
      <c r="AB64" s="15" t="s">
        <v>388</v>
      </c>
      <c r="AC64" s="15" t="s">
        <v>388</v>
      </c>
      <c r="AD64" s="15" t="s">
        <v>388</v>
      </c>
      <c r="AE64" s="92"/>
      <c r="AF64" s="15" t="s">
        <v>388</v>
      </c>
      <c r="AG64" s="15" t="s">
        <v>388</v>
      </c>
      <c r="AH64" s="15" t="s">
        <v>388</v>
      </c>
      <c r="AI64" s="15" t="s">
        <v>388</v>
      </c>
      <c r="AJ64" s="15" t="s">
        <v>388</v>
      </c>
      <c r="AK64" s="93">
        <v>30</v>
      </c>
      <c r="AL64" s="38" t="s">
        <v>159</v>
      </c>
    </row>
    <row r="65" spans="1:38" s="2" customFormat="1" ht="26.25" customHeight="1" thickBot="1" x14ac:dyDescent="0.3">
      <c r="A65" s="43" t="s">
        <v>52</v>
      </c>
      <c r="B65" s="157" t="s">
        <v>160</v>
      </c>
      <c r="C65" s="43" t="s">
        <v>161</v>
      </c>
      <c r="D65" s="45"/>
      <c r="E65" s="93">
        <v>0.74360000000000004</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0.14879999999999999</v>
      </c>
      <c r="J68" s="93">
        <v>0.19840000000000002</v>
      </c>
      <c r="K68" s="93">
        <v>0.248</v>
      </c>
      <c r="L68" s="93">
        <v>2.6783999999999996E-3</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6.1400000000000003E-2</v>
      </c>
      <c r="F70" s="93">
        <v>7.8359031913499999</v>
      </c>
      <c r="G70" s="93">
        <v>13.893699999991</v>
      </c>
      <c r="H70" s="93">
        <v>0.58199999999999996</v>
      </c>
      <c r="I70" s="93">
        <v>0.73822497756654004</v>
      </c>
      <c r="J70" s="93">
        <v>1.1560080013307985</v>
      </c>
      <c r="K70" s="93">
        <v>1.4087225000000001</v>
      </c>
      <c r="L70" s="93">
        <v>1.3249722600000007E-2</v>
      </c>
      <c r="M70" s="15" t="s">
        <v>388</v>
      </c>
      <c r="N70" s="93">
        <v>1E-3</v>
      </c>
      <c r="O70" s="15" t="s">
        <v>388</v>
      </c>
      <c r="P70" s="93">
        <v>0.36899999999999999</v>
      </c>
      <c r="Q70" s="15" t="s">
        <v>388</v>
      </c>
      <c r="R70" s="15" t="s">
        <v>388</v>
      </c>
      <c r="S70" s="93">
        <v>0.27</v>
      </c>
      <c r="T70" s="93">
        <v>1.052</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0.13369999999999999</v>
      </c>
      <c r="G71" s="15" t="s">
        <v>388</v>
      </c>
      <c r="H71" s="15" t="s">
        <v>388</v>
      </c>
      <c r="I71" s="93">
        <v>9.3386079999999963E-4</v>
      </c>
      <c r="J71" s="93">
        <v>7.470886399999997E-3</v>
      </c>
      <c r="K71" s="93">
        <v>2.334652000000003E-2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0.79584906903568464</v>
      </c>
      <c r="G72" s="93">
        <v>2.86741</v>
      </c>
      <c r="H72" s="93">
        <v>3.0000000000000001E-3</v>
      </c>
      <c r="I72" s="93">
        <v>3.151586925086876</v>
      </c>
      <c r="J72" s="93">
        <v>4.0594968155299735</v>
      </c>
      <c r="K72" s="93">
        <v>5.5447166813000006</v>
      </c>
      <c r="L72" s="93">
        <v>1.172624591585952E-2</v>
      </c>
      <c r="M72" s="93">
        <v>0.46395861689647611</v>
      </c>
      <c r="N72" s="93">
        <v>34.463226000000006</v>
      </c>
      <c r="O72" s="93">
        <v>0.390235</v>
      </c>
      <c r="P72" s="93">
        <v>5.0000000000000001E-3</v>
      </c>
      <c r="Q72" s="93">
        <v>0.41100000000000003</v>
      </c>
      <c r="R72" s="93">
        <v>19.553981</v>
      </c>
      <c r="S72" s="93">
        <v>5.5404</v>
      </c>
      <c r="T72" s="93">
        <v>2.0023979999999999</v>
      </c>
      <c r="U72" s="15" t="s">
        <v>387</v>
      </c>
      <c r="V72" s="93">
        <v>303.55930000000001</v>
      </c>
      <c r="W72" s="93">
        <v>4.5518619119162773</v>
      </c>
      <c r="X72" s="93">
        <v>3.2927394734851539E-2</v>
      </c>
      <c r="Y72" s="93">
        <v>3.3152394734851542E-2</v>
      </c>
      <c r="Z72" s="93">
        <v>3.3035394734851543E-2</v>
      </c>
      <c r="AA72" s="93">
        <v>3.2721197367425771E-2</v>
      </c>
      <c r="AB72" s="93">
        <v>0.13183638157198038</v>
      </c>
      <c r="AC72" s="93">
        <v>9.574400000000001E-2</v>
      </c>
      <c r="AD72" s="93">
        <v>13.464397773000002</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1.3980000000000001E-2</v>
      </c>
      <c r="J73" s="93">
        <v>1.9805E-2</v>
      </c>
      <c r="K73" s="93">
        <v>2.3300000000000001E-2</v>
      </c>
      <c r="L73" s="93">
        <v>1.3980000000000002E-3</v>
      </c>
      <c r="M73" s="15" t="s">
        <v>388</v>
      </c>
      <c r="N73" s="93">
        <v>1E-3</v>
      </c>
      <c r="O73" s="93">
        <v>3.1470759785111281E-3</v>
      </c>
      <c r="P73" s="93">
        <v>1.5735379892555643E-4</v>
      </c>
      <c r="Q73" s="93">
        <v>2E-3</v>
      </c>
      <c r="R73" s="93">
        <v>2</v>
      </c>
      <c r="S73" s="93">
        <v>2.5569992325402916E-3</v>
      </c>
      <c r="T73" s="93">
        <v>1.7000000000000001E-2</v>
      </c>
      <c r="U73" s="15" t="s">
        <v>387</v>
      </c>
      <c r="V73" s="93">
        <v>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2.1514999999999999E-2</v>
      </c>
      <c r="G74" s="15" t="s">
        <v>388</v>
      </c>
      <c r="H74" s="15" t="s">
        <v>388</v>
      </c>
      <c r="I74" s="93">
        <v>7.1500000000000014E-4</v>
      </c>
      <c r="J74" s="93">
        <v>1.8199999999999998E-3</v>
      </c>
      <c r="K74" s="93">
        <v>2.6000000000000003E-3</v>
      </c>
      <c r="L74" s="93">
        <v>1.6445000000000003E-5</v>
      </c>
      <c r="M74" s="15" t="s">
        <v>388</v>
      </c>
      <c r="N74" s="93">
        <v>6.6000000000000003E-2</v>
      </c>
      <c r="O74" s="93">
        <v>2.3E-2</v>
      </c>
      <c r="P74" s="15" t="s">
        <v>388</v>
      </c>
      <c r="Q74" s="93">
        <v>8.0000000000000002E-3</v>
      </c>
      <c r="R74" s="15" t="s">
        <v>388</v>
      </c>
      <c r="S74" s="15" t="s">
        <v>388</v>
      </c>
      <c r="T74" s="15" t="s">
        <v>388</v>
      </c>
      <c r="U74" s="15" t="s">
        <v>388</v>
      </c>
      <c r="V74" s="93">
        <v>0.127</v>
      </c>
      <c r="W74" s="93">
        <v>4.084359876494633E-2</v>
      </c>
      <c r="X74" s="15" t="s">
        <v>388</v>
      </c>
      <c r="Y74" s="15" t="s">
        <v>388</v>
      </c>
      <c r="Z74" s="15" t="s">
        <v>388</v>
      </c>
      <c r="AA74" s="15" t="s">
        <v>388</v>
      </c>
      <c r="AB74" s="15" t="s">
        <v>388</v>
      </c>
      <c r="AC74" s="93">
        <v>3.2658989999999999E-2</v>
      </c>
      <c r="AD74" s="93">
        <v>8.3107625000000004E-2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2.8105000000000002E-2</v>
      </c>
      <c r="J77" s="93">
        <v>0.14614599999999997</v>
      </c>
      <c r="K77" s="93">
        <v>0.56209999999999993</v>
      </c>
      <c r="L77" s="15" t="s">
        <v>388</v>
      </c>
      <c r="M77" s="15" t="s">
        <v>388</v>
      </c>
      <c r="N77" s="93">
        <v>4.0000000000000002E-4</v>
      </c>
      <c r="O77" s="93">
        <v>0.85004000000000002</v>
      </c>
      <c r="P77" s="15" t="s">
        <v>389</v>
      </c>
      <c r="Q77" s="93">
        <v>1.7</v>
      </c>
      <c r="R77" s="15" t="s">
        <v>388</v>
      </c>
      <c r="S77" s="15" t="s">
        <v>389</v>
      </c>
      <c r="T77" s="15" t="s">
        <v>389</v>
      </c>
      <c r="U77" s="15" t="s">
        <v>388</v>
      </c>
      <c r="V77" s="93">
        <v>90.174000000000007</v>
      </c>
      <c r="W77" s="93">
        <v>3.8202478865495201E-2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15" t="s">
        <v>389</v>
      </c>
      <c r="G78" s="93">
        <v>2.0000000000000001E-4</v>
      </c>
      <c r="H78" s="15" t="s">
        <v>388</v>
      </c>
      <c r="I78" s="93">
        <v>2.5531250000000002E-2</v>
      </c>
      <c r="J78" s="93">
        <v>3.3593749999999999E-2</v>
      </c>
      <c r="K78" s="93">
        <v>4.3000000000000003E-2</v>
      </c>
      <c r="L78" s="93">
        <v>2.1500000000000001E-5</v>
      </c>
      <c r="M78" s="93">
        <v>0.223</v>
      </c>
      <c r="N78" s="93">
        <v>0.374</v>
      </c>
      <c r="O78" s="93">
        <v>2.0000000000000001E-4</v>
      </c>
      <c r="P78" s="93">
        <v>6.5000000000000006E-3</v>
      </c>
      <c r="Q78" s="93">
        <v>0.113</v>
      </c>
      <c r="R78" s="93">
        <v>0.14527027027027026</v>
      </c>
      <c r="S78" s="93">
        <v>4.8029999999999999</v>
      </c>
      <c r="T78" s="93">
        <v>0.50800000000000001</v>
      </c>
      <c r="U78" s="93">
        <v>0.05</v>
      </c>
      <c r="V78" s="93">
        <v>2.5630000000000002</v>
      </c>
      <c r="W78" s="93">
        <v>9.0200000000000002E-4</v>
      </c>
      <c r="X78" s="15" t="s">
        <v>388</v>
      </c>
      <c r="Y78" s="15" t="s">
        <v>388</v>
      </c>
      <c r="Z78" s="15" t="s">
        <v>388</v>
      </c>
      <c r="AA78" s="15" t="s">
        <v>388</v>
      </c>
      <c r="AB78" s="15" t="s">
        <v>388</v>
      </c>
      <c r="AC78" s="93">
        <v>5.5144451135000008</v>
      </c>
      <c r="AD78" s="93">
        <v>5.0275999999999999E-4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5</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2.504E-2</v>
      </c>
      <c r="G80" s="93">
        <v>6.6E-4</v>
      </c>
      <c r="H80" s="93">
        <v>2.2999999999999998E-4</v>
      </c>
      <c r="I80" s="93">
        <v>0.20059602691218131</v>
      </c>
      <c r="J80" s="93">
        <v>0.40783332577903686</v>
      </c>
      <c r="K80" s="93">
        <v>0.85522000000000009</v>
      </c>
      <c r="L80" s="15" t="s">
        <v>388</v>
      </c>
      <c r="M80" s="15" t="s">
        <v>388</v>
      </c>
      <c r="N80" s="93">
        <v>80.081000000000003</v>
      </c>
      <c r="O80" s="93">
        <v>4.2030000000000003</v>
      </c>
      <c r="P80" s="93">
        <v>2.8000000000000001E-2</v>
      </c>
      <c r="Q80" s="93">
        <v>28</v>
      </c>
      <c r="R80" s="93">
        <v>0.52</v>
      </c>
      <c r="S80" s="93">
        <v>80.257000000000005</v>
      </c>
      <c r="T80" s="93">
        <v>31</v>
      </c>
      <c r="U80" s="93">
        <v>1.4000000000000001</v>
      </c>
      <c r="V80" s="93">
        <v>160.39099999999999</v>
      </c>
      <c r="W80" s="15" t="s">
        <v>388</v>
      </c>
      <c r="X80" s="15" t="s">
        <v>388</v>
      </c>
      <c r="Y80" s="15" t="s">
        <v>388</v>
      </c>
      <c r="Z80" s="15" t="s">
        <v>388</v>
      </c>
      <c r="AA80" s="15" t="s">
        <v>388</v>
      </c>
      <c r="AB80" s="15" t="s">
        <v>388</v>
      </c>
      <c r="AC80" s="15" t="s">
        <v>388</v>
      </c>
      <c r="AD80" s="93">
        <v>1.7592249999999997E-3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6.1167239999999998E-4</v>
      </c>
      <c r="J81" s="93">
        <v>6.1167239999999996E-3</v>
      </c>
      <c r="K81" s="93">
        <v>1.2233447999999999E-2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3058.3620000000001</v>
      </c>
      <c r="AL81" s="38" t="s">
        <v>409</v>
      </c>
    </row>
    <row r="82" spans="1:38" s="2" customFormat="1" ht="26.25" customHeight="1" thickBot="1" x14ac:dyDescent="0.3">
      <c r="A82" s="43" t="s">
        <v>206</v>
      </c>
      <c r="B82" s="157" t="s">
        <v>207</v>
      </c>
      <c r="C82" s="43" t="s">
        <v>208</v>
      </c>
      <c r="D82" s="45"/>
      <c r="E82" s="15" t="s">
        <v>388</v>
      </c>
      <c r="F82" s="93">
        <v>3.8248332575861754</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0.9</v>
      </c>
      <c r="G83" s="15" t="s">
        <v>388</v>
      </c>
      <c r="H83" s="15" t="s">
        <v>388</v>
      </c>
      <c r="I83" s="93">
        <v>8.6899999999999991E-2</v>
      </c>
      <c r="J83" s="93">
        <v>9.4799999999999995E-2</v>
      </c>
      <c r="K83" s="93">
        <v>0.12639999999999998</v>
      </c>
      <c r="L83" s="93">
        <v>4.9532999999999999E-3</v>
      </c>
      <c r="M83" s="15" t="s">
        <v>388</v>
      </c>
      <c r="N83" s="15" t="s">
        <v>388</v>
      </c>
      <c r="O83" s="15" t="s">
        <v>388</v>
      </c>
      <c r="P83" s="15" t="s">
        <v>388</v>
      </c>
      <c r="Q83" s="15" t="s">
        <v>388</v>
      </c>
      <c r="R83" s="15" t="s">
        <v>388</v>
      </c>
      <c r="S83" s="15" t="s">
        <v>388</v>
      </c>
      <c r="T83" s="15" t="s">
        <v>388</v>
      </c>
      <c r="U83" s="15" t="s">
        <v>388</v>
      </c>
      <c r="V83" s="15" t="s">
        <v>388</v>
      </c>
      <c r="W83" s="93">
        <v>1.5742730600000001E-2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6.26</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27.5</v>
      </c>
      <c r="G85" s="15" t="s">
        <v>388</v>
      </c>
      <c r="H85" s="15" t="s">
        <v>388</v>
      </c>
      <c r="I85" s="93">
        <v>2.5000000000000001E-4</v>
      </c>
      <c r="J85" s="93">
        <v>4.0000000000000002E-4</v>
      </c>
      <c r="K85" s="93">
        <v>5.0000000000000001E-4</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2.6380559999999997</v>
      </c>
      <c r="G86" s="15" t="s">
        <v>388</v>
      </c>
      <c r="H86" s="93">
        <v>6.0999999999999999E-2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3.9555310000000001</v>
      </c>
      <c r="G88" s="93">
        <v>2E-3</v>
      </c>
      <c r="H88" s="93">
        <v>2.445E-2</v>
      </c>
      <c r="I88" s="93">
        <v>1.6072500000000003E-2</v>
      </c>
      <c r="J88" s="93">
        <v>1.7027999999999998E-2</v>
      </c>
      <c r="K88" s="93">
        <v>1.8665000000000005E-2</v>
      </c>
      <c r="L88" s="15" t="s">
        <v>388</v>
      </c>
      <c r="M88" s="15" t="s">
        <v>388</v>
      </c>
      <c r="N88" s="15" t="s">
        <v>388</v>
      </c>
      <c r="O88" s="93">
        <v>3.6200000000000003E-9</v>
      </c>
      <c r="P88" s="15" t="s">
        <v>388</v>
      </c>
      <c r="Q88" s="93">
        <v>1.8100000000000003E-8</v>
      </c>
      <c r="R88" s="93">
        <v>2.1720000000000001E-7</v>
      </c>
      <c r="S88" s="15" t="s">
        <v>388</v>
      </c>
      <c r="T88" s="93">
        <v>1.81E-6</v>
      </c>
      <c r="U88" s="93">
        <v>1.8100000000000003E-8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8.8000000000000007</v>
      </c>
      <c r="G89" s="93">
        <v>3.6000000000000004E-2</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2.0853399999999995</v>
      </c>
      <c r="G90" s="93">
        <v>8.8830000000000006E-2</v>
      </c>
      <c r="H90" s="93">
        <v>9.6900000000000014E-2</v>
      </c>
      <c r="I90" s="93">
        <v>6.4281800863319E-2</v>
      </c>
      <c r="J90" s="93">
        <v>0.18745269629388683</v>
      </c>
      <c r="K90" s="93">
        <v>0.59811253600000014</v>
      </c>
      <c r="L90" s="93">
        <v>1.6942080517991395E-5</v>
      </c>
      <c r="M90" s="15" t="s">
        <v>388</v>
      </c>
      <c r="N90" s="15" t="s">
        <v>388</v>
      </c>
      <c r="O90" s="15" t="s">
        <v>388</v>
      </c>
      <c r="P90" s="15" t="s">
        <v>388</v>
      </c>
      <c r="Q90" s="15" t="s">
        <v>388</v>
      </c>
      <c r="R90" s="15" t="s">
        <v>388</v>
      </c>
      <c r="S90" s="15" t="s">
        <v>388</v>
      </c>
      <c r="T90" s="15" t="s">
        <v>388</v>
      </c>
      <c r="U90" s="15" t="s">
        <v>388</v>
      </c>
      <c r="V90" s="15" t="s">
        <v>388</v>
      </c>
      <c r="W90" s="15" t="s">
        <v>388</v>
      </c>
      <c r="X90" s="93">
        <v>7.8750000000000001E-3</v>
      </c>
      <c r="Y90" s="93">
        <v>3.9750000000000002E-3</v>
      </c>
      <c r="Z90" s="93">
        <v>3.9750000000000002E-3</v>
      </c>
      <c r="AA90" s="93">
        <v>3.9750000000000002E-3</v>
      </c>
      <c r="AB90" s="93">
        <v>1.9799999999999998E-2</v>
      </c>
      <c r="AC90" s="93">
        <v>4.4000000000000003E-3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1.0316547000000001E-2</v>
      </c>
      <c r="F91" s="93">
        <v>2.7463370000000001E-2</v>
      </c>
      <c r="G91" s="93">
        <v>1.1951860000000002E-3</v>
      </c>
      <c r="H91" s="93">
        <v>4.2386647500000006E-2</v>
      </c>
      <c r="I91" s="93">
        <v>0.15322530561858</v>
      </c>
      <c r="J91" s="93">
        <v>0.15324429403943998</v>
      </c>
      <c r="K91" s="93">
        <v>0.15324821599131</v>
      </c>
      <c r="L91" s="93">
        <v>6.8942137499999998E-4</v>
      </c>
      <c r="M91" s="93">
        <v>0.31548083799999999</v>
      </c>
      <c r="N91" s="93">
        <v>0.31027348799999999</v>
      </c>
      <c r="O91" s="93">
        <v>2.7738270360000001E-2</v>
      </c>
      <c r="P91" s="93">
        <v>2.2558149000000001E-5</v>
      </c>
      <c r="Q91" s="93">
        <v>5.2635680999999998E-4</v>
      </c>
      <c r="R91" s="93">
        <v>6.1738091999999998E-3</v>
      </c>
      <c r="S91" s="93">
        <v>0.20286865800000001</v>
      </c>
      <c r="T91" s="93">
        <v>2.5448985E-2</v>
      </c>
      <c r="U91" s="15" t="s">
        <v>387</v>
      </c>
      <c r="V91" s="93">
        <v>0.116473095</v>
      </c>
      <c r="W91" s="93">
        <v>5.6700000000000001E-4</v>
      </c>
      <c r="X91" s="93">
        <v>6.2984175000000006E-4</v>
      </c>
      <c r="Y91" s="93">
        <v>2.5534125E-4</v>
      </c>
      <c r="Z91" s="93">
        <v>2.5534125E-4</v>
      </c>
      <c r="AA91" s="93">
        <v>2.5534125E-4</v>
      </c>
      <c r="AB91" s="93">
        <v>1.3958655E-3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2.9656599999999997</v>
      </c>
      <c r="G92" s="93">
        <v>22.810700000000001</v>
      </c>
      <c r="H92" s="93">
        <v>0.54200000000000004</v>
      </c>
      <c r="I92" s="93">
        <v>1.4202992341629701</v>
      </c>
      <c r="J92" s="93">
        <v>1.9646519549969759</v>
      </c>
      <c r="K92" s="93">
        <v>2.3893706750000003</v>
      </c>
      <c r="L92" s="93">
        <v>4.6362660088237251E-2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2.0260952427000004E-2</v>
      </c>
      <c r="AD92" s="93">
        <v>1.4310476222999999</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2.5231103000000004</v>
      </c>
      <c r="G93" s="15" t="s">
        <v>388</v>
      </c>
      <c r="H93" s="15" t="s">
        <v>388</v>
      </c>
      <c r="I93" s="93">
        <v>0.30251768000000001</v>
      </c>
      <c r="J93" s="93">
        <v>0.32035058</v>
      </c>
      <c r="K93" s="93">
        <v>0.32867259999999998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1.070125</v>
      </c>
      <c r="G95" s="93" t="s">
        <v>388</v>
      </c>
      <c r="H95" s="15" t="s">
        <v>388</v>
      </c>
      <c r="I95" s="93">
        <v>0.1314254579276069</v>
      </c>
      <c r="J95" s="93">
        <v>0.27118819198102367</v>
      </c>
      <c r="K95" s="93">
        <v>0.58979330422000009</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15"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1.3180000000000001E-2</v>
      </c>
      <c r="G98" s="93" t="s">
        <v>388</v>
      </c>
      <c r="H98" s="93">
        <v>2.0399999999999998E-2</v>
      </c>
      <c r="I98" s="93">
        <v>5.4383432427548437E-2</v>
      </c>
      <c r="J98" s="93">
        <v>8.1099165306225823E-2</v>
      </c>
      <c r="K98" s="93">
        <v>9.2600600000000005E-2</v>
      </c>
      <c r="L98" s="93" t="s">
        <v>388</v>
      </c>
      <c r="M98" s="93" t="s">
        <v>388</v>
      </c>
      <c r="N98" s="93" t="s">
        <v>388</v>
      </c>
      <c r="O98" s="93" t="s">
        <v>388</v>
      </c>
      <c r="P98" s="93" t="s">
        <v>388</v>
      </c>
      <c r="Q98" s="93" t="s">
        <v>388</v>
      </c>
      <c r="R98" s="93" t="s">
        <v>388</v>
      </c>
      <c r="S98" s="93" t="s">
        <v>388</v>
      </c>
      <c r="T98" s="93" t="s">
        <v>388</v>
      </c>
      <c r="U98" s="15" t="s">
        <v>388</v>
      </c>
      <c r="V98" s="93" t="s">
        <v>388</v>
      </c>
      <c r="W98" s="93">
        <v>2.9492999999999998E-2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0.15553541240000002</v>
      </c>
      <c r="F99" s="93">
        <v>7.7634366470000007</v>
      </c>
      <c r="G99" s="93" t="s">
        <v>388</v>
      </c>
      <c r="H99" s="93">
        <v>5.6870184909999999</v>
      </c>
      <c r="I99" s="93">
        <v>0.13231930560000002</v>
      </c>
      <c r="J99" s="93">
        <v>0.20331990859999999</v>
      </c>
      <c r="K99" s="93">
        <v>0.44536741890000003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489.9</v>
      </c>
      <c r="AL99" s="38" t="s">
        <v>243</v>
      </c>
    </row>
    <row r="100" spans="1:38" s="2" customFormat="1" ht="26.25" customHeight="1" thickBot="1" x14ac:dyDescent="0.3">
      <c r="A100" s="43" t="s">
        <v>241</v>
      </c>
      <c r="B100" s="157" t="s">
        <v>244</v>
      </c>
      <c r="C100" s="43" t="s">
        <v>413</v>
      </c>
      <c r="D100" s="45"/>
      <c r="E100" s="93">
        <v>0.13475524346099998</v>
      </c>
      <c r="F100" s="93">
        <v>3.7320611117999998</v>
      </c>
      <c r="G100" s="93" t="s">
        <v>388</v>
      </c>
      <c r="H100" s="93">
        <v>4.56614939435</v>
      </c>
      <c r="I100" s="93">
        <v>7.9165137466000013E-2</v>
      </c>
      <c r="J100" s="93">
        <v>0.122330095249</v>
      </c>
      <c r="K100" s="93">
        <v>0.26386420387200005</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869.8</v>
      </c>
      <c r="AL100" s="38" t="s">
        <v>243</v>
      </c>
    </row>
    <row r="101" spans="1:38" s="2" customFormat="1" ht="26.25" customHeight="1" thickBot="1" x14ac:dyDescent="0.3">
      <c r="A101" s="43" t="s">
        <v>241</v>
      </c>
      <c r="B101" s="157" t="s">
        <v>245</v>
      </c>
      <c r="C101" s="43" t="s">
        <v>246</v>
      </c>
      <c r="D101" s="45"/>
      <c r="E101" s="93">
        <v>5.8903817539999997E-3</v>
      </c>
      <c r="F101" s="93">
        <v>0.1049718937</v>
      </c>
      <c r="G101" s="93" t="s">
        <v>388</v>
      </c>
      <c r="H101" s="93">
        <v>6.7483124209999995E-2</v>
      </c>
      <c r="I101" s="93">
        <v>7.2225095900000009E-4</v>
      </c>
      <c r="J101" s="93">
        <v>2.1667528770000001E-3</v>
      </c>
      <c r="K101" s="93">
        <v>5.0557567120000004E-3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103.3</v>
      </c>
      <c r="AL101" s="38" t="s">
        <v>243</v>
      </c>
    </row>
    <row r="102" spans="1:38" s="2" customFormat="1" ht="26.25" customHeight="1" thickBot="1" x14ac:dyDescent="0.3">
      <c r="A102" s="43" t="s">
        <v>241</v>
      </c>
      <c r="B102" s="157" t="s">
        <v>247</v>
      </c>
      <c r="C102" s="43" t="s">
        <v>414</v>
      </c>
      <c r="D102" s="45"/>
      <c r="E102" s="93">
        <v>6.838091128700001E-2</v>
      </c>
      <c r="F102" s="93">
        <v>0.42327968773899993</v>
      </c>
      <c r="G102" s="93" t="s">
        <v>388</v>
      </c>
      <c r="H102" s="93">
        <v>3.7672798275599999</v>
      </c>
      <c r="I102" s="93">
        <v>4.0874466510000002E-3</v>
      </c>
      <c r="J102" s="93">
        <v>8.5899472702000004E-2</v>
      </c>
      <c r="K102" s="93">
        <v>0.51759626633400002</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944.56613471534115</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4.9453854600000008E-4</v>
      </c>
      <c r="F104" s="93">
        <v>4.4414605710000003E-3</v>
      </c>
      <c r="G104" s="93" t="s">
        <v>388</v>
      </c>
      <c r="H104" s="93">
        <v>5.6655554449999996E-3</v>
      </c>
      <c r="I104" s="93">
        <v>4.1251507000000002E-5</v>
      </c>
      <c r="J104" s="93">
        <v>1.2375452100000001E-4</v>
      </c>
      <c r="K104" s="93">
        <v>2.8876054800000003E-4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v>
      </c>
      <c r="AL104" s="38" t="s">
        <v>243</v>
      </c>
    </row>
    <row r="105" spans="1:38" s="2" customFormat="1" ht="26.25" customHeight="1" thickBot="1" x14ac:dyDescent="0.3">
      <c r="A105" s="43" t="s">
        <v>241</v>
      </c>
      <c r="B105" s="157" t="s">
        <v>252</v>
      </c>
      <c r="C105" s="43" t="s">
        <v>253</v>
      </c>
      <c r="D105" s="45"/>
      <c r="E105" s="93">
        <v>1.6135887548000001E-2</v>
      </c>
      <c r="F105" s="93">
        <v>0.15318956825300001</v>
      </c>
      <c r="G105" s="93" t="s">
        <v>388</v>
      </c>
      <c r="H105" s="93">
        <v>0.38591485941000003</v>
      </c>
      <c r="I105" s="93">
        <v>4.0399780820000002E-3</v>
      </c>
      <c r="J105" s="93">
        <v>6.3485369869999992E-3</v>
      </c>
      <c r="K105" s="93">
        <v>1.3851353421999999E-2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45.4</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5.2470996301000002E-2</v>
      </c>
      <c r="F107" s="93">
        <v>0.25628828580000002</v>
      </c>
      <c r="G107" s="93" t="s">
        <v>388</v>
      </c>
      <c r="H107" s="93">
        <v>0.53502473085900004</v>
      </c>
      <c r="I107" s="93">
        <v>1.4171039999999999E-2</v>
      </c>
      <c r="J107" s="93">
        <v>0.18894720000000001</v>
      </c>
      <c r="K107" s="93">
        <v>0.89749919999999994</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4894.5</v>
      </c>
      <c r="AL107" s="38" t="s">
        <v>243</v>
      </c>
    </row>
    <row r="108" spans="1:38" s="2" customFormat="1" ht="26.25" customHeight="1" thickBot="1" x14ac:dyDescent="0.3">
      <c r="A108" s="43" t="s">
        <v>241</v>
      </c>
      <c r="B108" s="157" t="s">
        <v>257</v>
      </c>
      <c r="C108" s="43" t="s">
        <v>417</v>
      </c>
      <c r="D108" s="45"/>
      <c r="E108" s="93">
        <v>2.7146543158999999E-2</v>
      </c>
      <c r="F108" s="93">
        <v>0.23482032731500002</v>
      </c>
      <c r="G108" s="93" t="s">
        <v>388</v>
      </c>
      <c r="H108" s="93">
        <v>0.20381441680700002</v>
      </c>
      <c r="I108" s="93">
        <v>3.0548300000000001E-3</v>
      </c>
      <c r="J108" s="93">
        <v>3.05483E-2</v>
      </c>
      <c r="K108" s="93">
        <v>6.1096600000000001E-2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3054.83</v>
      </c>
      <c r="AL108" s="38" t="s">
        <v>243</v>
      </c>
    </row>
    <row r="109" spans="1:38" s="2" customFormat="1" ht="26.25" customHeight="1" thickBot="1" x14ac:dyDescent="0.3">
      <c r="A109" s="43" t="s">
        <v>241</v>
      </c>
      <c r="B109" s="157" t="s">
        <v>258</v>
      </c>
      <c r="C109" s="43" t="s">
        <v>418</v>
      </c>
      <c r="D109" s="45"/>
      <c r="E109" s="93">
        <v>1.1592225979999999E-3</v>
      </c>
      <c r="F109" s="93">
        <v>6.0898046399999999E-3</v>
      </c>
      <c r="G109" s="15" t="s">
        <v>388</v>
      </c>
      <c r="H109" s="93">
        <v>1.274250777E-2</v>
      </c>
      <c r="I109" s="93">
        <v>5.9900000000000003E-4</v>
      </c>
      <c r="J109" s="93">
        <v>3.2945000000000001E-3</v>
      </c>
      <c r="K109" s="93">
        <v>3.2945000000000001E-3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59.9</v>
      </c>
      <c r="AL109" s="38" t="s">
        <v>243</v>
      </c>
    </row>
    <row r="110" spans="1:38" s="2" customFormat="1" ht="26.25" customHeight="1" thickBot="1" x14ac:dyDescent="0.3">
      <c r="A110" s="43" t="s">
        <v>241</v>
      </c>
      <c r="B110" s="157" t="s">
        <v>259</v>
      </c>
      <c r="C110" s="43" t="s">
        <v>419</v>
      </c>
      <c r="D110" s="45"/>
      <c r="E110" s="93">
        <v>6.9257314580000008E-3</v>
      </c>
      <c r="F110" s="93">
        <v>4.0687468269E-2</v>
      </c>
      <c r="G110" s="15" t="s">
        <v>388</v>
      </c>
      <c r="H110" s="93">
        <v>0.103702479614</v>
      </c>
      <c r="I110" s="93">
        <v>3.2311442499999996E-2</v>
      </c>
      <c r="J110" s="93">
        <v>0.22710079000000002</v>
      </c>
      <c r="K110" s="93">
        <v>0.23436941500000003</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1653.27</v>
      </c>
      <c r="AL110" s="38" t="s">
        <v>243</v>
      </c>
    </row>
    <row r="111" spans="1:38" s="2" customFormat="1" ht="26.25" customHeight="1" thickBot="1" x14ac:dyDescent="0.3">
      <c r="A111" s="43" t="s">
        <v>241</v>
      </c>
      <c r="B111" s="157" t="s">
        <v>260</v>
      </c>
      <c r="C111" s="43" t="s">
        <v>420</v>
      </c>
      <c r="D111" s="45"/>
      <c r="E111" s="93">
        <v>4.1638065319999994E-2</v>
      </c>
      <c r="F111" s="93">
        <v>1.2613125525</v>
      </c>
      <c r="G111" s="15" t="s">
        <v>388</v>
      </c>
      <c r="H111" s="93">
        <v>1.8730794543000002</v>
      </c>
      <c r="I111" s="93">
        <v>1.3384920000000002E-2</v>
      </c>
      <c r="J111" s="93">
        <v>2.6769840000000003E-2</v>
      </c>
      <c r="K111" s="93">
        <v>6.0232140000000003E-2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3585.297</v>
      </c>
      <c r="AL111" s="38" t="s">
        <v>243</v>
      </c>
    </row>
    <row r="112" spans="1:38" s="2" customFormat="1" ht="26.25" customHeight="1" thickBot="1" x14ac:dyDescent="0.3">
      <c r="A112" s="43" t="s">
        <v>261</v>
      </c>
      <c r="B112" s="157" t="s">
        <v>262</v>
      </c>
      <c r="C112" s="43" t="s">
        <v>263</v>
      </c>
      <c r="D112" s="45"/>
      <c r="E112" s="93">
        <v>9.1433400320000011</v>
      </c>
      <c r="F112" s="93" t="s">
        <v>388</v>
      </c>
      <c r="G112" s="93" t="s">
        <v>388</v>
      </c>
      <c r="H112" s="93">
        <v>3.7333993810000003</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228.47</v>
      </c>
      <c r="AL112" s="38" t="s">
        <v>432</v>
      </c>
    </row>
    <row r="113" spans="1:38" s="2" customFormat="1" ht="26.25" customHeight="1" thickBot="1" x14ac:dyDescent="0.3">
      <c r="A113" s="43" t="s">
        <v>261</v>
      </c>
      <c r="B113" s="157" t="s">
        <v>264</v>
      </c>
      <c r="C113" s="43" t="s">
        <v>265</v>
      </c>
      <c r="D113" s="45"/>
      <c r="E113" s="93">
        <v>3.0703955667300002</v>
      </c>
      <c r="F113" s="93">
        <v>3.91638004627</v>
      </c>
      <c r="G113" s="15" t="s">
        <v>388</v>
      </c>
      <c r="H113" s="93">
        <v>9.9358562617120008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6.3446597280000003E-2</v>
      </c>
      <c r="F114" s="93" t="s">
        <v>388</v>
      </c>
      <c r="G114" s="93" t="s">
        <v>388</v>
      </c>
      <c r="H114" s="93">
        <v>4.3336291889999996E-2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1586.1649319455562</v>
      </c>
      <c r="AL114" s="38" t="s">
        <v>441</v>
      </c>
    </row>
    <row r="115" spans="1:38" s="2" customFormat="1" ht="26.25" customHeight="1" thickBot="1" x14ac:dyDescent="0.3">
      <c r="A115" s="43" t="s">
        <v>261</v>
      </c>
      <c r="B115" s="157" t="s">
        <v>267</v>
      </c>
      <c r="C115" s="43" t="s">
        <v>268</v>
      </c>
      <c r="D115" s="45"/>
      <c r="E115" s="93">
        <v>0.10344400000000001</v>
      </c>
      <c r="F115" s="93" t="s">
        <v>388</v>
      </c>
      <c r="G115" s="93" t="s">
        <v>388</v>
      </c>
      <c r="H115" s="93">
        <v>0.20688800000000002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0.72707571941899996</v>
      </c>
      <c r="F116" s="93">
        <v>0.103671843503</v>
      </c>
      <c r="G116" s="15" t="s">
        <v>388</v>
      </c>
      <c r="H116" s="93">
        <v>1.64034332047</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0.26796756199999999</v>
      </c>
      <c r="J119" s="93">
        <v>4.8971556920000001</v>
      </c>
      <c r="K119" s="93">
        <v>4.8971556920000001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1909.0446440212006</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1.0615226443240002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2088.1999999999998</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5.7257113122858423E-2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0.11293629660000001</v>
      </c>
      <c r="F123" s="93">
        <v>0.25317016780000001</v>
      </c>
      <c r="G123" s="93">
        <v>1.4533643680000001E-2</v>
      </c>
      <c r="H123" s="93">
        <v>0.10925994880000001</v>
      </c>
      <c r="I123" s="93">
        <v>0.28697911310000002</v>
      </c>
      <c r="J123" s="93">
        <v>0.30063660670000003</v>
      </c>
      <c r="K123" s="93">
        <v>0.30518910460000004</v>
      </c>
      <c r="L123" s="93">
        <v>3.4178555170000006E-2</v>
      </c>
      <c r="M123" s="93">
        <v>3.69482373</v>
      </c>
      <c r="N123" s="93">
        <v>2.8188747080000001E-3</v>
      </c>
      <c r="O123" s="93">
        <v>2.6895828170000004E-2</v>
      </c>
      <c r="P123" s="93">
        <v>5.4683239910000006E-3</v>
      </c>
      <c r="Q123" s="93">
        <v>1.59698333E-4</v>
      </c>
      <c r="R123" s="93">
        <v>4.8763251429999998E-3</v>
      </c>
      <c r="S123" s="93">
        <v>1.8956187209999999E-3</v>
      </c>
      <c r="T123" s="93">
        <v>1.5238422110000001E-3</v>
      </c>
      <c r="U123" s="93">
        <v>1.3013697420000002E-3</v>
      </c>
      <c r="V123" s="93">
        <v>2.4053940060000001E-2</v>
      </c>
      <c r="W123" s="93" t="s">
        <v>388</v>
      </c>
      <c r="X123" s="93">
        <v>3.284128304E-5</v>
      </c>
      <c r="Y123" s="93">
        <v>1.0139568019999999E-4</v>
      </c>
      <c r="Z123" s="93">
        <v>2.6565863389999998E-5</v>
      </c>
      <c r="AA123" s="93">
        <v>1.379348616E-5</v>
      </c>
      <c r="AB123" s="93">
        <v>1.7459631279000002E-4</v>
      </c>
      <c r="AC123" s="93" t="s">
        <v>388</v>
      </c>
      <c r="AD123" s="93" t="s">
        <v>388</v>
      </c>
      <c r="AE123" s="92"/>
      <c r="AF123" s="93" t="s">
        <v>388</v>
      </c>
      <c r="AG123" s="15" t="s">
        <v>388</v>
      </c>
      <c r="AH123" s="15" t="s">
        <v>388</v>
      </c>
      <c r="AI123" s="15" t="s">
        <v>388</v>
      </c>
      <c r="AJ123" s="15" t="s">
        <v>388</v>
      </c>
      <c r="AK123" s="93">
        <v>45.52497867000001</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93"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0.233867257</v>
      </c>
      <c r="G125" s="15" t="s">
        <v>388</v>
      </c>
      <c r="H125" s="15" t="s">
        <v>388</v>
      </c>
      <c r="I125" s="93">
        <v>1.8637047000000001E-4</v>
      </c>
      <c r="J125" s="93">
        <v>1.2368222100000001E-3</v>
      </c>
      <c r="K125" s="93">
        <v>2.6148341700000001E-3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5647.59</v>
      </c>
      <c r="AL125" s="38" t="s">
        <v>424</v>
      </c>
    </row>
    <row r="126" spans="1:38" s="2" customFormat="1" ht="26.25" customHeight="1" thickBot="1" x14ac:dyDescent="0.3">
      <c r="A126" s="43" t="s">
        <v>286</v>
      </c>
      <c r="B126" s="157" t="s">
        <v>289</v>
      </c>
      <c r="C126" s="43" t="s">
        <v>290</v>
      </c>
      <c r="D126" s="45"/>
      <c r="E126" s="15" t="s">
        <v>388</v>
      </c>
      <c r="F126" s="15" t="s">
        <v>388</v>
      </c>
      <c r="G126" s="15" t="s">
        <v>388</v>
      </c>
      <c r="H126" s="93">
        <v>3.5000690000000001E-2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145.83619999999999</v>
      </c>
      <c r="AL126" s="38" t="s">
        <v>425</v>
      </c>
    </row>
    <row r="127" spans="1:38" s="2" customFormat="1" ht="26.25" customHeight="1" thickBot="1" x14ac:dyDescent="0.3">
      <c r="A127" s="43" t="s">
        <v>286</v>
      </c>
      <c r="B127" s="157" t="s">
        <v>291</v>
      </c>
      <c r="C127" s="43" t="s">
        <v>292</v>
      </c>
      <c r="D127" s="45"/>
      <c r="E127" s="15" t="s">
        <v>388</v>
      </c>
      <c r="F127" s="93" t="s">
        <v>388</v>
      </c>
      <c r="G127" s="93" t="s">
        <v>388</v>
      </c>
      <c r="H127" s="93">
        <v>3.3810300000000001E-3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389</v>
      </c>
      <c r="F131" s="93" t="s">
        <v>389</v>
      </c>
      <c r="G131" s="15" t="s">
        <v>389</v>
      </c>
      <c r="H131" s="15" t="s">
        <v>389</v>
      </c>
      <c r="I131" s="93" t="s">
        <v>389</v>
      </c>
      <c r="J131" s="93" t="s">
        <v>389</v>
      </c>
      <c r="K131" s="93" t="s">
        <v>389</v>
      </c>
      <c r="L131" s="15" t="s">
        <v>389</v>
      </c>
      <c r="M131" s="15" t="s">
        <v>389</v>
      </c>
      <c r="N131" s="93">
        <v>9.0000000000000011E-3</v>
      </c>
      <c r="O131" s="93">
        <v>8.0000000000000004E-4</v>
      </c>
      <c r="P131" s="93">
        <v>7.9999999999999996E-6</v>
      </c>
      <c r="Q131" s="93">
        <v>7.9999999999999996E-6</v>
      </c>
      <c r="R131" s="15" t="s">
        <v>389</v>
      </c>
      <c r="S131" s="93">
        <v>5.0000000000000002E-5</v>
      </c>
      <c r="T131" s="15" t="s">
        <v>389</v>
      </c>
      <c r="U131" s="15" t="s">
        <v>387</v>
      </c>
      <c r="V131" s="93">
        <v>0.04</v>
      </c>
      <c r="W131" s="93">
        <v>2.0543803199999999E-4</v>
      </c>
      <c r="X131" s="93">
        <v>4.9999999999999996E-5</v>
      </c>
      <c r="Y131" s="93">
        <v>4.9999999999999996E-5</v>
      </c>
      <c r="Z131" s="93">
        <v>4.9999999999999996E-5</v>
      </c>
      <c r="AA131" s="93">
        <v>4.9999999999999996E-5</v>
      </c>
      <c r="AB131" s="93">
        <v>1.9999999999999998E-4</v>
      </c>
      <c r="AC131" s="93">
        <v>2.9000000000000001E-2</v>
      </c>
      <c r="AD131" s="93">
        <v>0.2</v>
      </c>
      <c r="AE131" s="92"/>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2.6402591519999997E-4</v>
      </c>
      <c r="J133" s="93">
        <v>2.6402591519999997E-4</v>
      </c>
      <c r="K133" s="93">
        <v>2.9339594496000001E-4</v>
      </c>
      <c r="L133" s="93">
        <v>1.3201295759999998E-4</v>
      </c>
      <c r="M133" s="15" t="s">
        <v>389</v>
      </c>
      <c r="N133" s="93">
        <v>2.2849274448000001E-4</v>
      </c>
      <c r="O133" s="93">
        <v>3.8272344480000002E-5</v>
      </c>
      <c r="P133" s="93">
        <v>5.9141727140145841E-3</v>
      </c>
      <c r="Q133" s="93">
        <v>1.0355598576E-4</v>
      </c>
      <c r="R133" s="93">
        <v>1.0317554495999999E-4</v>
      </c>
      <c r="S133" s="93">
        <v>9.4577582880000016E-5</v>
      </c>
      <c r="T133" s="93">
        <v>1.3186078128000001E-4</v>
      </c>
      <c r="U133" s="93">
        <v>1.5050238047999999E-4</v>
      </c>
      <c r="V133" s="93">
        <v>1.2183236179200002E-3</v>
      </c>
      <c r="W133" s="93">
        <v>2.0543800000000001E-4</v>
      </c>
      <c r="X133" s="93">
        <v>1.0043637119999999E-4</v>
      </c>
      <c r="Y133" s="93">
        <v>5.4859563359999998E-5</v>
      </c>
      <c r="Z133" s="93">
        <v>4.9000775039999998E-5</v>
      </c>
      <c r="AA133" s="93">
        <v>5.3185623839999996E-5</v>
      </c>
      <c r="AB133" s="93">
        <v>2.5748233343999996E-4</v>
      </c>
      <c r="AC133" s="93">
        <v>1.1413223999999999E-3</v>
      </c>
      <c r="AD133" s="93">
        <v>3.1196145599999997E-3</v>
      </c>
      <c r="AE133" s="92"/>
      <c r="AF133" s="15" t="s">
        <v>388</v>
      </c>
      <c r="AG133" s="15" t="s">
        <v>388</v>
      </c>
      <c r="AH133" s="15" t="s">
        <v>388</v>
      </c>
      <c r="AI133" s="15" t="s">
        <v>388</v>
      </c>
      <c r="AJ133" s="15" t="s">
        <v>388</v>
      </c>
      <c r="AK133" s="93">
        <v>7608</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3.2100000000000002E-3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2.1500000000000002E-2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1433445</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0.30104277400000001</v>
      </c>
      <c r="J139" s="93">
        <v>0.30104277400000001</v>
      </c>
      <c r="K139" s="93">
        <v>0.30104277400000001</v>
      </c>
      <c r="L139" s="93">
        <v>2.6578419659999998E-2</v>
      </c>
      <c r="M139" s="15" t="s">
        <v>388</v>
      </c>
      <c r="N139" s="93">
        <v>8.6423800000000003E-4</v>
      </c>
      <c r="O139" s="93">
        <v>1.744102E-3</v>
      </c>
      <c r="P139" s="93">
        <v>1.744102E-3</v>
      </c>
      <c r="Q139" s="93">
        <v>2.7658019999999999E-3</v>
      </c>
      <c r="R139" s="93">
        <v>2.6419960000000002E-3</v>
      </c>
      <c r="S139" s="93">
        <v>6.1434219999999999E-3</v>
      </c>
      <c r="T139" s="15" t="s">
        <v>388</v>
      </c>
      <c r="U139" s="15" t="s">
        <v>388</v>
      </c>
      <c r="V139" s="15" t="s">
        <v>388</v>
      </c>
      <c r="W139" s="93">
        <v>0.20079360000000002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306.5781075402744</v>
      </c>
      <c r="F141" s="94">
        <f t="shared" si="0"/>
        <v>235.04855108637534</v>
      </c>
      <c r="G141" s="94">
        <f t="shared" si="0"/>
        <v>248.82031889286259</v>
      </c>
      <c r="H141" s="94">
        <f t="shared" si="0"/>
        <v>35.872492967501358</v>
      </c>
      <c r="I141" s="94">
        <f t="shared" si="0"/>
        <v>47.150257003813692</v>
      </c>
      <c r="J141" s="94">
        <f t="shared" si="0"/>
        <v>73.969556359651136</v>
      </c>
      <c r="K141" s="94">
        <f t="shared" si="0"/>
        <v>98.738009262757913</v>
      </c>
      <c r="L141" s="94">
        <f t="shared" si="0"/>
        <v>10.135484408867287</v>
      </c>
      <c r="M141" s="94">
        <f t="shared" si="0"/>
        <v>764.45653848754739</v>
      </c>
      <c r="N141" s="94">
        <f t="shared" si="0"/>
        <v>321.43488376061998</v>
      </c>
      <c r="O141" s="94">
        <f t="shared" si="0"/>
        <v>6.6850645106019888</v>
      </c>
      <c r="P141" s="94">
        <f t="shared" si="0"/>
        <v>1.0860649018264232</v>
      </c>
      <c r="Q141" s="94">
        <f t="shared" si="0"/>
        <v>34.815866997775665</v>
      </c>
      <c r="R141" s="94">
        <f t="shared" si="0"/>
        <v>47.669790396388187</v>
      </c>
      <c r="S141" s="94">
        <f t="shared" si="0"/>
        <v>156.89262840381156</v>
      </c>
      <c r="T141" s="94">
        <f t="shared" si="0"/>
        <v>78.438787161189822</v>
      </c>
      <c r="U141" s="94" t="s">
        <v>387</v>
      </c>
      <c r="V141" s="94">
        <f t="shared" ref="V141:AD141" si="1">SUM(V14:V140)</f>
        <v>682.83930511019003</v>
      </c>
      <c r="W141" s="94">
        <f t="shared" si="1"/>
        <v>14.753583062038471</v>
      </c>
      <c r="X141" s="94">
        <f t="shared" si="1"/>
        <v>5.7243711826466184</v>
      </c>
      <c r="Y141" s="94">
        <f t="shared" si="1"/>
        <v>4.7592399849035063</v>
      </c>
      <c r="Z141" s="94">
        <f t="shared" si="1"/>
        <v>3.5759121377510921</v>
      </c>
      <c r="AA141" s="94">
        <f t="shared" si="1"/>
        <v>4.1147436396003387</v>
      </c>
      <c r="AB141" s="94">
        <f t="shared" si="1"/>
        <v>18.174266944901554</v>
      </c>
      <c r="AC141" s="94">
        <f t="shared" si="1"/>
        <v>35.676563345921501</v>
      </c>
      <c r="AD141" s="94">
        <f t="shared" si="1"/>
        <v>28.557674442740474</v>
      </c>
      <c r="AE141" s="97"/>
      <c r="AF141" s="94">
        <f>SUM(AF14:AF140)</f>
        <v>365194.37227287045</v>
      </c>
      <c r="AG141" s="94">
        <f>SUM(AG14:AG140)</f>
        <v>201542.35167800001</v>
      </c>
      <c r="AH141" s="94">
        <f>SUM(AH14:AH140)</f>
        <v>90899.813029999874</v>
      </c>
      <c r="AI141" s="94">
        <f>SUM(AI14:AI140)</f>
        <v>196433.96795700124</v>
      </c>
      <c r="AJ141" s="94">
        <f>SUM(AJ14:AJ140)</f>
        <v>2396.2723299999998</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306.5781075402744</v>
      </c>
      <c r="F152" s="125">
        <f t="shared" ref="F152:AD152" si="2">SUM(F$141, F$151, IF(AND(ISNUMBER(SEARCH($B$4,"AT|BE|CH|GB|IE|LT|LU|NL")),SUM(F$143:F$149)&gt;0),SUM(F$143:F$149)-SUM(F$27:F$33),0))</f>
        <v>235.04855108637534</v>
      </c>
      <c r="G152" s="125">
        <f t="shared" si="2"/>
        <v>248.82031889286259</v>
      </c>
      <c r="H152" s="125">
        <f t="shared" si="2"/>
        <v>35.872492967501358</v>
      </c>
      <c r="I152" s="125">
        <f t="shared" si="2"/>
        <v>47.150257003813692</v>
      </c>
      <c r="J152" s="125">
        <f t="shared" si="2"/>
        <v>73.969556359651136</v>
      </c>
      <c r="K152" s="125">
        <f t="shared" si="2"/>
        <v>98.738009262757913</v>
      </c>
      <c r="L152" s="125">
        <f t="shared" si="2"/>
        <v>10.135484408867287</v>
      </c>
      <c r="M152" s="125">
        <f t="shared" si="2"/>
        <v>764.45653848754739</v>
      </c>
      <c r="N152" s="125">
        <f t="shared" si="2"/>
        <v>321.43488376061998</v>
      </c>
      <c r="O152" s="125">
        <f t="shared" si="2"/>
        <v>6.6850645106019888</v>
      </c>
      <c r="P152" s="125">
        <f t="shared" si="2"/>
        <v>1.0860649018264232</v>
      </c>
      <c r="Q152" s="125">
        <f t="shared" si="2"/>
        <v>34.815866997775665</v>
      </c>
      <c r="R152" s="125">
        <f t="shared" si="2"/>
        <v>47.669790396388187</v>
      </c>
      <c r="S152" s="125">
        <f t="shared" si="2"/>
        <v>156.89262840381156</v>
      </c>
      <c r="T152" s="125">
        <f t="shared" si="2"/>
        <v>78.438787161189822</v>
      </c>
      <c r="U152" s="125">
        <f t="shared" si="2"/>
        <v>0</v>
      </c>
      <c r="V152" s="125">
        <f t="shared" si="2"/>
        <v>682.83930511019003</v>
      </c>
      <c r="W152" s="125">
        <f t="shared" si="2"/>
        <v>14.753583062038471</v>
      </c>
      <c r="X152" s="125">
        <f t="shared" si="2"/>
        <v>5.7243711826466184</v>
      </c>
      <c r="Y152" s="125">
        <f t="shared" si="2"/>
        <v>4.7592399849035063</v>
      </c>
      <c r="Z152" s="125">
        <f t="shared" si="2"/>
        <v>3.5759121377510921</v>
      </c>
      <c r="AA152" s="125">
        <f t="shared" si="2"/>
        <v>4.1147436396003387</v>
      </c>
      <c r="AB152" s="125">
        <f t="shared" si="2"/>
        <v>18.174266944901554</v>
      </c>
      <c r="AC152" s="125">
        <f t="shared" si="2"/>
        <v>35.676563345921501</v>
      </c>
      <c r="AD152" s="125">
        <f t="shared" si="2"/>
        <v>28.557674442740474</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306.5781075402744</v>
      </c>
      <c r="F154" s="125">
        <f>SUM(F$141, F$153, -1 * IF(OR($B$6=2005,$B$6&gt;=2020),SUM(F$99:F$122),0), IF(AND(ISNUMBER(SEARCH($B$4,"AT|BE|CH|GB|IE|LT|LU|NL")),SUM(F$143:F$149)&gt;0),SUM(F$143:F$149)-SUM(F$27:F$33),0))</f>
        <v>235.04855108637534</v>
      </c>
      <c r="G154" s="125">
        <f>SUM(G$141, G$153, IF(AND(ISNUMBER(SEARCH($B$4,"AT|BE|CH|GB|IE|LT|LU|NL")),SUM(G$143:G$149)&gt;0),SUM(G$143:G$149)-SUM(G$27:G$33),0))</f>
        <v>248.82031889286259</v>
      </c>
      <c r="H154" s="125">
        <f>SUM(H$141, H$153, IF(AND(ISNUMBER(SEARCH($B$4,"AT|BE|CH|GB|IE|LT|LU|NL")),SUM(H$143:H$149)&gt;0),SUM(H$143:H$149)-SUM(H$27:H$33),0))</f>
        <v>35.872492967501358</v>
      </c>
      <c r="I154" s="125">
        <f t="shared" ref="I154:AD154" si="3">SUM(I$141, I$153, IF(AND(ISNUMBER(SEARCH($B$4,"AT|BE|CH|GB|IE|LT|LU|NL")),SUM(I$143:I$149)&gt;0),SUM(I$143:I$149)-SUM(I$27:I$33),0))</f>
        <v>47.150257003813692</v>
      </c>
      <c r="J154" s="125">
        <f t="shared" si="3"/>
        <v>73.969556359651136</v>
      </c>
      <c r="K154" s="125">
        <f t="shared" si="3"/>
        <v>98.738009262757913</v>
      </c>
      <c r="L154" s="125">
        <f t="shared" si="3"/>
        <v>10.135484408867287</v>
      </c>
      <c r="M154" s="125">
        <f t="shared" si="3"/>
        <v>764.45653848754739</v>
      </c>
      <c r="N154" s="125">
        <f t="shared" si="3"/>
        <v>321.43488376061998</v>
      </c>
      <c r="O154" s="125">
        <f t="shared" si="3"/>
        <v>6.6850645106019888</v>
      </c>
      <c r="P154" s="125">
        <f t="shared" si="3"/>
        <v>1.0860649018264232</v>
      </c>
      <c r="Q154" s="125">
        <f t="shared" si="3"/>
        <v>34.815866997775665</v>
      </c>
      <c r="R154" s="125">
        <f t="shared" si="3"/>
        <v>47.669790396388187</v>
      </c>
      <c r="S154" s="125">
        <f t="shared" si="3"/>
        <v>156.89262840381156</v>
      </c>
      <c r="T154" s="125">
        <f t="shared" si="3"/>
        <v>78.438787161189822</v>
      </c>
      <c r="U154" s="125">
        <f t="shared" si="3"/>
        <v>0</v>
      </c>
      <c r="V154" s="125">
        <f t="shared" si="3"/>
        <v>682.83930511019003</v>
      </c>
      <c r="W154" s="125">
        <f t="shared" si="3"/>
        <v>14.753583062038471</v>
      </c>
      <c r="X154" s="125">
        <f t="shared" si="3"/>
        <v>5.7243711826466184</v>
      </c>
      <c r="Y154" s="125">
        <f t="shared" si="3"/>
        <v>4.7592399849035063</v>
      </c>
      <c r="Z154" s="125">
        <f t="shared" si="3"/>
        <v>3.5759121377510921</v>
      </c>
      <c r="AA154" s="125">
        <f t="shared" si="3"/>
        <v>4.1147436396003387</v>
      </c>
      <c r="AB154" s="125">
        <f t="shared" si="3"/>
        <v>18.174266944901554</v>
      </c>
      <c r="AC154" s="125">
        <f t="shared" si="3"/>
        <v>35.676563345921501</v>
      </c>
      <c r="AD154" s="125">
        <f t="shared" si="3"/>
        <v>28.557674442740474</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3.5487133586304114</v>
      </c>
      <c r="F157" s="136">
        <v>8.1113448197266555E-2</v>
      </c>
      <c r="G157" s="136">
        <v>0.24587513984796419</v>
      </c>
      <c r="H157" s="136" t="s">
        <v>388</v>
      </c>
      <c r="I157" s="136">
        <v>5.6175472651077453E-2</v>
      </c>
      <c r="J157" s="136">
        <v>5.6175472651077453E-2</v>
      </c>
      <c r="K157" s="136">
        <v>5.6175472651077453E-2</v>
      </c>
      <c r="L157" s="136">
        <v>2.8087736325538726E-2</v>
      </c>
      <c r="M157" s="136">
        <v>0.76424076973362076</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12673.976280822897</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0.86889279943027087</v>
      </c>
      <c r="F158" s="136">
        <v>0.10136486350365594</v>
      </c>
      <c r="G158" s="136">
        <v>7.9070500935435814E-2</v>
      </c>
      <c r="H158" s="136" t="s">
        <v>388</v>
      </c>
      <c r="I158" s="136">
        <v>1.0732547489287344E-2</v>
      </c>
      <c r="J158" s="136">
        <v>1.0732547489287344E-2</v>
      </c>
      <c r="K158" s="136">
        <v>1.0732547489287344E-2</v>
      </c>
      <c r="L158" s="136">
        <v>5.3662737446436718E-3</v>
      </c>
      <c r="M158" s="136">
        <v>2.3943557274063489</v>
      </c>
      <c r="N158" s="136">
        <v>1.1872263414953439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4159.9205790329452</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49.956600000000009</v>
      </c>
      <c r="F159" s="136">
        <v>1.31</v>
      </c>
      <c r="G159" s="136">
        <v>23.941980000000001</v>
      </c>
      <c r="H159" s="136" t="s">
        <v>388</v>
      </c>
      <c r="I159" s="136">
        <v>1.1339726021505376</v>
      </c>
      <c r="J159" s="136">
        <v>1.2458</v>
      </c>
      <c r="K159" s="136">
        <v>1.2458</v>
      </c>
      <c r="L159" s="136" t="s">
        <v>388</v>
      </c>
      <c r="M159" s="136">
        <v>3.1844999999999999</v>
      </c>
      <c r="N159" s="136">
        <v>9.7497583698572227E-2</v>
      </c>
      <c r="O159" s="136">
        <v>1.0298372718082477E-2</v>
      </c>
      <c r="P159" s="136">
        <v>1.2704487335997442E-2</v>
      </c>
      <c r="Q159" s="136">
        <v>0.31405295314607978</v>
      </c>
      <c r="R159" s="136">
        <v>0.33344664127328727</v>
      </c>
      <c r="S159" s="136">
        <v>0.67432625625857057</v>
      </c>
      <c r="T159" s="136">
        <v>14.67281038549574</v>
      </c>
      <c r="U159" s="136">
        <v>0.10753138488538727</v>
      </c>
      <c r="V159" s="136">
        <v>0.69008580162239763</v>
      </c>
      <c r="W159" s="136">
        <v>0.22937965713088465</v>
      </c>
      <c r="X159" s="136">
        <v>2.5144403140727454E-3</v>
      </c>
      <c r="Y159" s="136">
        <v>1.4846030422644972E-2</v>
      </c>
      <c r="Z159" s="136">
        <v>1.0298372718082477E-2</v>
      </c>
      <c r="AA159" s="136">
        <v>4.2131976650019946E-3</v>
      </c>
      <c r="AB159" s="136">
        <v>3.1872041119802186E-2</v>
      </c>
      <c r="AC159" s="136">
        <v>7.3291666335534827E-2</v>
      </c>
      <c r="AD159" s="136">
        <v>0.26378810693410076</v>
      </c>
      <c r="AE159" s="114"/>
      <c r="AF159" s="136">
        <v>23555.068412726541</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9A740-F0F2-460C-9759-A749FA2BB561}">
  <sheetPr codeName="Tabelle15"/>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1.453125" style="5" customWidth="1"/>
    <col min="2" max="2" width="9.81640625" style="191" customWidth="1"/>
    <col min="3" max="3" width="42"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1991</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59.052611339999885</v>
      </c>
      <c r="F14" s="93">
        <v>0.44193012604999937</v>
      </c>
      <c r="G14" s="93">
        <v>69.066139263321205</v>
      </c>
      <c r="H14" s="93">
        <v>1E-3</v>
      </c>
      <c r="I14" s="93">
        <v>2.1426082378678162</v>
      </c>
      <c r="J14" s="93">
        <v>6.9744308850033665</v>
      </c>
      <c r="K14" s="93">
        <v>9.0276844508000078</v>
      </c>
      <c r="L14" s="93">
        <v>0.18247435304643148</v>
      </c>
      <c r="M14" s="93">
        <v>4.4227697019999956</v>
      </c>
      <c r="N14" s="93">
        <v>6.1650472803526144</v>
      </c>
      <c r="O14" s="93">
        <v>0.14723550186670994</v>
      </c>
      <c r="P14" s="93">
        <v>0.18898801720482167</v>
      </c>
      <c r="Q14" s="93">
        <v>1.4914342325882026</v>
      </c>
      <c r="R14" s="93">
        <v>6.1800032447706013</v>
      </c>
      <c r="S14" s="93">
        <v>3.7056201737771488</v>
      </c>
      <c r="T14" s="93">
        <v>8.7465038406539932</v>
      </c>
      <c r="U14" s="15" t="s">
        <v>387</v>
      </c>
      <c r="V14" s="93">
        <v>18.627348517614269</v>
      </c>
      <c r="W14" s="93">
        <v>1.4091440733820009</v>
      </c>
      <c r="X14" s="93">
        <v>5.8463783851706211E-2</v>
      </c>
      <c r="Y14" s="93">
        <v>1.684948260012456E-2</v>
      </c>
      <c r="Z14" s="93">
        <v>1.5268219552917288E-2</v>
      </c>
      <c r="AA14" s="93">
        <v>2.3392794488851884E-2</v>
      </c>
      <c r="AB14" s="93">
        <v>0.11397428049359994</v>
      </c>
      <c r="AC14" s="93">
        <v>2.8996809023860006E-2</v>
      </c>
      <c r="AD14" s="93">
        <v>2.0154321714140003E-2</v>
      </c>
      <c r="AE14" s="92"/>
      <c r="AF14" s="93">
        <v>18238.13041000002</v>
      </c>
      <c r="AG14" s="93">
        <v>151175.39135999992</v>
      </c>
      <c r="AH14" s="93">
        <v>42222.451309999997</v>
      </c>
      <c r="AI14" s="93">
        <v>5481.1980800000001</v>
      </c>
      <c r="AJ14" s="93">
        <v>298.226</v>
      </c>
      <c r="AK14" s="15" t="s">
        <v>388</v>
      </c>
      <c r="AL14" s="38" t="s">
        <v>48</v>
      </c>
    </row>
    <row r="15" spans="1:38" s="2" customFormat="1" ht="26.25" customHeight="1" thickBot="1" x14ac:dyDescent="0.3">
      <c r="A15" s="43" t="s">
        <v>52</v>
      </c>
      <c r="B15" s="157" t="s">
        <v>53</v>
      </c>
      <c r="C15" s="43" t="s">
        <v>54</v>
      </c>
      <c r="D15" s="45"/>
      <c r="E15" s="93">
        <v>3.7099999999999995</v>
      </c>
      <c r="F15" s="93">
        <v>1.1724160000000001E-2</v>
      </c>
      <c r="G15" s="93">
        <v>16.811499999999999</v>
      </c>
      <c r="H15" s="15" t="s">
        <v>388</v>
      </c>
      <c r="I15" s="93">
        <v>6.5393444112731111E-2</v>
      </c>
      <c r="J15" s="93">
        <v>0.14131727607407901</v>
      </c>
      <c r="K15" s="93">
        <v>0.31024999999999997</v>
      </c>
      <c r="L15" s="93">
        <v>7.6509348740232781E-3</v>
      </c>
      <c r="M15" s="93">
        <v>0.59416420000000003</v>
      </c>
      <c r="N15" s="93">
        <v>2.0296045</v>
      </c>
      <c r="O15" s="93">
        <v>4.619444000000001E-2</v>
      </c>
      <c r="P15" s="93">
        <v>9.480638000000003E-3</v>
      </c>
      <c r="Q15" s="93">
        <v>0.33310280000000003</v>
      </c>
      <c r="R15" s="93">
        <v>2.5530921499999999</v>
      </c>
      <c r="S15" s="93">
        <v>0.89467439999999998</v>
      </c>
      <c r="T15" s="93">
        <v>0.64900000000000002</v>
      </c>
      <c r="U15" s="15" t="s">
        <v>387</v>
      </c>
      <c r="V15" s="93">
        <v>3.8363808000000006</v>
      </c>
      <c r="W15" s="93">
        <v>2.3665770000000006E-2</v>
      </c>
      <c r="X15" s="93">
        <v>3.1623274336283177E-7</v>
      </c>
      <c r="Y15" s="93">
        <v>1.8561885261262061E-3</v>
      </c>
      <c r="Z15" s="93">
        <v>1.8525744376306308E-3</v>
      </c>
      <c r="AA15" s="93">
        <v>2.8291982034997997E-3</v>
      </c>
      <c r="AB15" s="93">
        <v>6.5382773999999996E-3</v>
      </c>
      <c r="AC15" s="15" t="s">
        <v>388</v>
      </c>
      <c r="AD15" s="15" t="s">
        <v>388</v>
      </c>
      <c r="AE15" s="92"/>
      <c r="AF15" s="93">
        <v>20644.960000000003</v>
      </c>
      <c r="AG15" s="93">
        <v>38.450000000000003</v>
      </c>
      <c r="AH15" s="93">
        <v>9024.7999999999993</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3.5928421099999994</v>
      </c>
      <c r="F17" s="93">
        <v>2.1325609329999995E-2</v>
      </c>
      <c r="G17" s="93">
        <v>7.8965329571311642</v>
      </c>
      <c r="H17" s="15" t="s">
        <v>388</v>
      </c>
      <c r="I17" s="93">
        <v>0.16618761981343066</v>
      </c>
      <c r="J17" s="93">
        <v>0.51930478211079822</v>
      </c>
      <c r="K17" s="93">
        <v>1.0767855491000002</v>
      </c>
      <c r="L17" s="93">
        <v>1.9002613607249842E-2</v>
      </c>
      <c r="M17" s="93">
        <v>7.4032608540000009</v>
      </c>
      <c r="N17" s="93">
        <v>0.70257974337600004</v>
      </c>
      <c r="O17" s="93">
        <v>1.5476760357999999E-2</v>
      </c>
      <c r="P17" s="93">
        <v>1.6607556817100001E-2</v>
      </c>
      <c r="Q17" s="93">
        <v>0.10896649521000003</v>
      </c>
      <c r="R17" s="93">
        <v>1.8077799432349997</v>
      </c>
      <c r="S17" s="93">
        <v>0.64291579327000004</v>
      </c>
      <c r="T17" s="93">
        <v>1.8804461187600003</v>
      </c>
      <c r="U17" s="15" t="s">
        <v>387</v>
      </c>
      <c r="V17" s="93">
        <v>1.2720890698200003</v>
      </c>
      <c r="W17" s="93">
        <v>2.6859068203000002E-2</v>
      </c>
      <c r="X17" s="93">
        <v>4.7391190288914809E-4</v>
      </c>
      <c r="Y17" s="93">
        <v>3.7062315793354407E-3</v>
      </c>
      <c r="Z17" s="93">
        <v>4.2203207006443508E-4</v>
      </c>
      <c r="AA17" s="93">
        <v>3.7209915971097538E-4</v>
      </c>
      <c r="AB17" s="93">
        <v>4.9742747119999996E-3</v>
      </c>
      <c r="AC17" s="93">
        <v>2.9171845437999996E-3</v>
      </c>
      <c r="AD17" s="93">
        <v>0.7997909269000002</v>
      </c>
      <c r="AE17" s="92"/>
      <c r="AF17" s="93">
        <v>3001.7901699999998</v>
      </c>
      <c r="AG17" s="93">
        <v>19229.115909999997</v>
      </c>
      <c r="AH17" s="93">
        <v>1704.21991</v>
      </c>
      <c r="AI17" s="93">
        <v>0.06</v>
      </c>
      <c r="AJ17" s="15" t="s">
        <v>388</v>
      </c>
      <c r="AK17" s="15" t="s">
        <v>388</v>
      </c>
      <c r="AL17" s="38" t="s">
        <v>48</v>
      </c>
    </row>
    <row r="18" spans="1:38" s="2" customFormat="1" ht="26.25" customHeight="1" thickBot="1" x14ac:dyDescent="0.3">
      <c r="A18" s="43" t="s">
        <v>52</v>
      </c>
      <c r="B18" s="157" t="s">
        <v>59</v>
      </c>
      <c r="C18" s="43" t="s">
        <v>60</v>
      </c>
      <c r="D18" s="45"/>
      <c r="E18" s="93">
        <v>0.38158099999999995</v>
      </c>
      <c r="F18" s="93">
        <v>3.473809E-3</v>
      </c>
      <c r="G18" s="93">
        <v>4.3547235093796681</v>
      </c>
      <c r="H18" s="15" t="s">
        <v>388</v>
      </c>
      <c r="I18" s="93">
        <v>3.5435456600000005E-2</v>
      </c>
      <c r="J18" s="93">
        <v>8.8882697039999986E-2</v>
      </c>
      <c r="K18" s="93">
        <v>0.23407682399999999</v>
      </c>
      <c r="L18" s="93">
        <v>8.0323978136999999E-3</v>
      </c>
      <c r="M18" s="93">
        <v>7.1336327499999991E-2</v>
      </c>
      <c r="N18" s="93">
        <v>0.6430749778999999</v>
      </c>
      <c r="O18" s="93">
        <v>9.1005E-5</v>
      </c>
      <c r="P18" s="93">
        <v>3.0558098620000005E-3</v>
      </c>
      <c r="Q18" s="93">
        <v>6.0669999999999995E-4</v>
      </c>
      <c r="R18" s="93">
        <v>1.2034403222000001</v>
      </c>
      <c r="S18" s="93">
        <v>0.28791863760000003</v>
      </c>
      <c r="T18" s="93">
        <v>0.72328202819999998</v>
      </c>
      <c r="U18" s="15" t="s">
        <v>387</v>
      </c>
      <c r="V18" s="93">
        <v>3.1998000000000005E-3</v>
      </c>
      <c r="W18" s="93">
        <v>1.9490694999999998E-3</v>
      </c>
      <c r="X18" s="93">
        <v>1.8510020060200774E-4</v>
      </c>
      <c r="Y18" s="93">
        <v>1.3660087353877981E-3</v>
      </c>
      <c r="Z18" s="93">
        <v>1.5981784850875119E-4</v>
      </c>
      <c r="AA18" s="93">
        <v>1.4034844214144286E-4</v>
      </c>
      <c r="AB18" s="93">
        <v>1.8512752266400001E-3</v>
      </c>
      <c r="AC18" s="93">
        <v>7.4257382639999992E-4</v>
      </c>
      <c r="AD18" s="93">
        <v>0.20360895239999999</v>
      </c>
      <c r="AE18" s="92"/>
      <c r="AF18" s="93">
        <v>820.8090000000002</v>
      </c>
      <c r="AG18" s="93">
        <v>1234.32295</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1.8413127665999995</v>
      </c>
      <c r="F19" s="93">
        <v>1.4779379200000003E-2</v>
      </c>
      <c r="G19" s="93">
        <v>5.8574206789642185</v>
      </c>
      <c r="H19" s="15" t="s">
        <v>388</v>
      </c>
      <c r="I19" s="93">
        <v>0.19844350629943894</v>
      </c>
      <c r="J19" s="93">
        <v>0.36841611514762101</v>
      </c>
      <c r="K19" s="93">
        <v>0.44482447200000003</v>
      </c>
      <c r="L19" s="93">
        <v>3.5004310174749004E-2</v>
      </c>
      <c r="M19" s="93">
        <v>0.27007460160000007</v>
      </c>
      <c r="N19" s="93">
        <v>8.3469682446153853E-2</v>
      </c>
      <c r="O19" s="93">
        <v>1.5351420580000002E-3</v>
      </c>
      <c r="P19" s="93">
        <v>3.9763141788571417E-3</v>
      </c>
      <c r="Q19" s="93">
        <v>1.2093632879487174E-2</v>
      </c>
      <c r="R19" s="93">
        <v>1.4639951580000006E-2</v>
      </c>
      <c r="S19" s="93">
        <v>2.0405412369999994E-2</v>
      </c>
      <c r="T19" s="93">
        <v>0.80670870119999993</v>
      </c>
      <c r="U19" s="15" t="s">
        <v>387</v>
      </c>
      <c r="V19" s="93">
        <v>0.12881185725714286</v>
      </c>
      <c r="W19" s="93">
        <v>4.8733561070000007E-2</v>
      </c>
      <c r="X19" s="93">
        <v>1.5952141810670621E-3</v>
      </c>
      <c r="Y19" s="93">
        <v>8.4959129294410723E-3</v>
      </c>
      <c r="Z19" s="93">
        <v>1.170642251578292E-3</v>
      </c>
      <c r="AA19" s="93">
        <v>1.0060352019135715E-3</v>
      </c>
      <c r="AB19" s="93">
        <v>1.2267804563999998E-2</v>
      </c>
      <c r="AC19" s="93">
        <v>2.5189520399999999E-3</v>
      </c>
      <c r="AD19" s="93">
        <v>0.42442491910000002</v>
      </c>
      <c r="AE19" s="92"/>
      <c r="AF19" s="93">
        <v>10295.356579999998</v>
      </c>
      <c r="AG19" s="93">
        <v>3693.8870000000002</v>
      </c>
      <c r="AH19" s="93">
        <v>1589.6060000000002</v>
      </c>
      <c r="AI19" s="93">
        <v>419.51499999999999</v>
      </c>
      <c r="AJ19" s="93">
        <v>752.34400000000005</v>
      </c>
      <c r="AK19" s="15" t="s">
        <v>388</v>
      </c>
      <c r="AL19" s="38" t="s">
        <v>48</v>
      </c>
    </row>
    <row r="20" spans="1:38" s="2" customFormat="1" ht="26.25" customHeight="1" thickBot="1" x14ac:dyDescent="0.3">
      <c r="A20" s="43" t="s">
        <v>52</v>
      </c>
      <c r="B20" s="157" t="s">
        <v>63</v>
      </c>
      <c r="C20" s="43" t="s">
        <v>64</v>
      </c>
      <c r="D20" s="45"/>
      <c r="E20" s="93">
        <v>19.617783110000012</v>
      </c>
      <c r="F20" s="93">
        <v>0.56257837529999999</v>
      </c>
      <c r="G20" s="93">
        <v>30.804806683789955</v>
      </c>
      <c r="H20" s="15" t="s">
        <v>388</v>
      </c>
      <c r="I20" s="93">
        <v>9.8030148731883724</v>
      </c>
      <c r="J20" s="93">
        <v>13.238646515486536</v>
      </c>
      <c r="K20" s="93">
        <v>15.696516412999998</v>
      </c>
      <c r="L20" s="93">
        <v>0.13666601746059828</v>
      </c>
      <c r="M20" s="93">
        <v>25.358052536200006</v>
      </c>
      <c r="N20" s="93">
        <v>6.1849530051583086</v>
      </c>
      <c r="O20" s="93">
        <v>0.34279910091870019</v>
      </c>
      <c r="P20" s="93">
        <v>0.1267349240307537</v>
      </c>
      <c r="Q20" s="93">
        <v>0.71142479127623093</v>
      </c>
      <c r="R20" s="93">
        <v>2.4366084862102997</v>
      </c>
      <c r="S20" s="93">
        <v>2.2415800253435001</v>
      </c>
      <c r="T20" s="93">
        <v>4.367238043975803</v>
      </c>
      <c r="U20" s="15" t="s">
        <v>387</v>
      </c>
      <c r="V20" s="93">
        <v>14.233220202397145</v>
      </c>
      <c r="W20" s="93">
        <v>0.82421272802700019</v>
      </c>
      <c r="X20" s="93">
        <v>2.8011559556864903E-2</v>
      </c>
      <c r="Y20" s="93">
        <v>6.8664836087682021E-2</v>
      </c>
      <c r="Z20" s="93">
        <v>1.5502895029750391E-2</v>
      </c>
      <c r="AA20" s="93">
        <v>1.2681170749702715E-2</v>
      </c>
      <c r="AB20" s="93">
        <v>0.12486046142400004</v>
      </c>
      <c r="AC20" s="93">
        <v>0.14578168109999998</v>
      </c>
      <c r="AD20" s="93">
        <v>1.9789591943799987</v>
      </c>
      <c r="AE20" s="92"/>
      <c r="AF20" s="93">
        <v>13766.995629999998</v>
      </c>
      <c r="AG20" s="93">
        <v>20643.304000000004</v>
      </c>
      <c r="AH20" s="93">
        <v>31338.52665</v>
      </c>
      <c r="AI20" s="93">
        <v>115275.71462000004</v>
      </c>
      <c r="AJ20" s="93">
        <v>530.91800000000001</v>
      </c>
      <c r="AK20" s="15" t="s">
        <v>388</v>
      </c>
      <c r="AL20" s="38" t="s">
        <v>48</v>
      </c>
    </row>
    <row r="21" spans="1:38" s="2" customFormat="1" ht="26.25" customHeight="1" thickBot="1" x14ac:dyDescent="0.3">
      <c r="A21" s="43" t="s">
        <v>52</v>
      </c>
      <c r="B21" s="157" t="s">
        <v>65</v>
      </c>
      <c r="C21" s="43" t="s">
        <v>66</v>
      </c>
      <c r="D21" s="45"/>
      <c r="E21" s="93">
        <v>0.92856739999999993</v>
      </c>
      <c r="F21" s="93">
        <v>2.3827352670000003E-2</v>
      </c>
      <c r="G21" s="93">
        <v>2.9039872568885245</v>
      </c>
      <c r="H21" s="15" t="s">
        <v>388</v>
      </c>
      <c r="I21" s="93">
        <v>0.167573303112281</v>
      </c>
      <c r="J21" s="93">
        <v>0.35819141682354089</v>
      </c>
      <c r="K21" s="93">
        <v>0.51808178999999976</v>
      </c>
      <c r="L21" s="93">
        <v>4.105736302874189E-2</v>
      </c>
      <c r="M21" s="93">
        <v>0.31463783339999984</v>
      </c>
      <c r="N21" s="93">
        <v>1.3196583964499995</v>
      </c>
      <c r="O21" s="93">
        <v>2.9225137681000001E-2</v>
      </c>
      <c r="P21" s="93">
        <v>8.0547872600999996E-3</v>
      </c>
      <c r="Q21" s="93">
        <v>0.25234598444000006</v>
      </c>
      <c r="R21" s="93">
        <v>1.5229469398700004</v>
      </c>
      <c r="S21" s="93">
        <v>0.68077315612499978</v>
      </c>
      <c r="T21" s="93">
        <v>2.0792978997000007</v>
      </c>
      <c r="U21" s="15" t="s">
        <v>387</v>
      </c>
      <c r="V21" s="93">
        <v>2.5196894430400003</v>
      </c>
      <c r="W21" s="93">
        <v>3.509322346800002E-2</v>
      </c>
      <c r="X21" s="93">
        <v>1.386509770606812E-3</v>
      </c>
      <c r="Y21" s="93">
        <v>7.4604891203711044E-3</v>
      </c>
      <c r="Z21" s="93">
        <v>1.0221895179491876E-3</v>
      </c>
      <c r="AA21" s="93">
        <v>8.7907952307289278E-4</v>
      </c>
      <c r="AB21" s="93">
        <v>1.0748267931999997E-2</v>
      </c>
      <c r="AC21" s="93">
        <v>1.9626240599999998E-3</v>
      </c>
      <c r="AD21" s="93">
        <v>0.23861881898000004</v>
      </c>
      <c r="AE21" s="92"/>
      <c r="AF21" s="93">
        <v>3170.7296699999997</v>
      </c>
      <c r="AG21" s="93">
        <v>2648.7060000000001</v>
      </c>
      <c r="AH21" s="93">
        <v>1107.3009999999999</v>
      </c>
      <c r="AI21" s="93">
        <v>223.58299999999997</v>
      </c>
      <c r="AJ21" s="93">
        <v>33.141999999999996</v>
      </c>
      <c r="AK21" s="15" t="s">
        <v>388</v>
      </c>
      <c r="AL21" s="38" t="s">
        <v>48</v>
      </c>
    </row>
    <row r="22" spans="1:38" s="2" customFormat="1" ht="26.25" customHeight="1" thickBot="1" x14ac:dyDescent="0.3">
      <c r="A22" s="43" t="s">
        <v>52</v>
      </c>
      <c r="B22" s="157" t="s">
        <v>67</v>
      </c>
      <c r="C22" s="43" t="s">
        <v>68</v>
      </c>
      <c r="D22" s="45"/>
      <c r="E22" s="93">
        <v>4.6969398</v>
      </c>
      <c r="F22" s="93">
        <v>1.1247677190000005E-2</v>
      </c>
      <c r="G22" s="93">
        <v>1.8267407184293005</v>
      </c>
      <c r="H22" s="15" t="s">
        <v>388</v>
      </c>
      <c r="I22" s="93">
        <v>0.56666237893072124</v>
      </c>
      <c r="J22" s="93">
        <v>0.94469704898388707</v>
      </c>
      <c r="K22" s="93">
        <v>1.5854835829999996</v>
      </c>
      <c r="L22" s="93">
        <v>5.5289930925525609E-2</v>
      </c>
      <c r="M22" s="93">
        <v>13.394363363799995</v>
      </c>
      <c r="N22" s="93">
        <v>1.99814063299</v>
      </c>
      <c r="O22" s="93">
        <v>4.7621061297000007E-2</v>
      </c>
      <c r="P22" s="93">
        <v>1.6913750045699998E-2</v>
      </c>
      <c r="Q22" s="93">
        <v>0.35409190477999969</v>
      </c>
      <c r="R22" s="93">
        <v>2.44862771739</v>
      </c>
      <c r="S22" s="93">
        <v>0.92785202307500037</v>
      </c>
      <c r="T22" s="93">
        <v>2.4333641034000002</v>
      </c>
      <c r="U22" s="15" t="s">
        <v>387</v>
      </c>
      <c r="V22" s="93">
        <v>3.9044985086799993</v>
      </c>
      <c r="W22" s="93">
        <v>2.2238972776000007E-2</v>
      </c>
      <c r="X22" s="93">
        <v>5.408093567987757E-4</v>
      </c>
      <c r="Y22" s="93">
        <v>4.1460061371192186E-3</v>
      </c>
      <c r="Z22" s="93">
        <v>4.7688428433270203E-4</v>
      </c>
      <c r="AA22" s="93">
        <v>4.1978810174930249E-4</v>
      </c>
      <c r="AB22" s="93">
        <v>5.5834878799999998E-3</v>
      </c>
      <c r="AC22" s="93">
        <v>3.1159209799999999E-3</v>
      </c>
      <c r="AD22" s="93">
        <v>0.85436543000000009</v>
      </c>
      <c r="AE22" s="92"/>
      <c r="AF22" s="93">
        <v>2280.2771900000002</v>
      </c>
      <c r="AG22" s="93">
        <v>5025.6790000000001</v>
      </c>
      <c r="AH22" s="93">
        <v>2331.5479999999998</v>
      </c>
      <c r="AI22" s="15" t="s">
        <v>388</v>
      </c>
      <c r="AJ22" s="15" t="s">
        <v>388</v>
      </c>
      <c r="AK22" s="15" t="s">
        <v>388</v>
      </c>
      <c r="AL22" s="38" t="s">
        <v>48</v>
      </c>
    </row>
    <row r="23" spans="1:38" s="2" customFormat="1" ht="26.25" customHeight="1" thickBot="1" x14ac:dyDescent="0.3">
      <c r="A23" s="43" t="s">
        <v>69</v>
      </c>
      <c r="B23" s="157" t="s">
        <v>377</v>
      </c>
      <c r="C23" s="43" t="s">
        <v>390</v>
      </c>
      <c r="D23" s="45"/>
      <c r="E23" s="93">
        <v>12.698048694340397</v>
      </c>
      <c r="F23" s="93">
        <v>2.3730618739477793</v>
      </c>
      <c r="G23" s="93">
        <v>1.0069719149220382</v>
      </c>
      <c r="H23" s="93">
        <v>2.3775482741784136E-3</v>
      </c>
      <c r="I23" s="93">
        <v>1.4283168341796999</v>
      </c>
      <c r="J23" s="93">
        <v>1.4283168341797003</v>
      </c>
      <c r="K23" s="93">
        <v>1.4283168341797003</v>
      </c>
      <c r="L23" s="93">
        <v>0.88056893941213144</v>
      </c>
      <c r="M23" s="93">
        <v>8.4665519444850705</v>
      </c>
      <c r="N23" s="15" t="s">
        <v>388</v>
      </c>
      <c r="O23" s="93">
        <v>2.9698530560773608E-3</v>
      </c>
      <c r="P23" s="15" t="s">
        <v>388</v>
      </c>
      <c r="Q23" s="15" t="s">
        <v>388</v>
      </c>
      <c r="R23" s="93">
        <v>1.4849265280386801E-2</v>
      </c>
      <c r="S23" s="93">
        <v>0.50487501953315117</v>
      </c>
      <c r="T23" s="93">
        <v>2.0788971392541523E-2</v>
      </c>
      <c r="U23" s="93">
        <v>2.9698530560773608E-3</v>
      </c>
      <c r="V23" s="93">
        <v>0.29698530560773606</v>
      </c>
      <c r="W23" s="15" t="s">
        <v>388</v>
      </c>
      <c r="X23" s="93">
        <v>9.0043740215231382E-3</v>
      </c>
      <c r="Y23" s="93">
        <v>1.475445042709574E-2</v>
      </c>
      <c r="Z23" s="15" t="s">
        <v>388</v>
      </c>
      <c r="AA23" s="15" t="s">
        <v>388</v>
      </c>
      <c r="AB23" s="93">
        <v>2.3758824448618876E-2</v>
      </c>
      <c r="AC23" s="15" t="s">
        <v>388</v>
      </c>
      <c r="AD23" s="15" t="s">
        <v>388</v>
      </c>
      <c r="AE23" s="92"/>
      <c r="AF23" s="93">
        <v>12705.066023121648</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1.7737172999999999</v>
      </c>
      <c r="F24" s="93">
        <v>0.40130368793000026</v>
      </c>
      <c r="G24" s="93">
        <v>3.5111775141307828</v>
      </c>
      <c r="H24" s="15" t="s">
        <v>388</v>
      </c>
      <c r="I24" s="93">
        <v>0.41411137322338371</v>
      </c>
      <c r="J24" s="93">
        <v>1.0000569141297724</v>
      </c>
      <c r="K24" s="93">
        <v>2.0010268179999997</v>
      </c>
      <c r="L24" s="93">
        <v>6.2089542528182981E-2</v>
      </c>
      <c r="M24" s="93">
        <v>3.6288794494599994</v>
      </c>
      <c r="N24" s="93">
        <v>0.46029525822307693</v>
      </c>
      <c r="O24" s="93">
        <v>5.3805674375999986E-2</v>
      </c>
      <c r="P24" s="93">
        <v>0.1081704990291429</v>
      </c>
      <c r="Q24" s="93">
        <v>2.964534898179487E-2</v>
      </c>
      <c r="R24" s="93">
        <v>0.54800099490999976</v>
      </c>
      <c r="S24" s="93">
        <v>0.55251338522499993</v>
      </c>
      <c r="T24" s="93">
        <v>1.3508685156000004</v>
      </c>
      <c r="U24" s="15" t="s">
        <v>387</v>
      </c>
      <c r="V24" s="93">
        <v>3.8676723853714288</v>
      </c>
      <c r="W24" s="93">
        <v>1.7577695615099997</v>
      </c>
      <c r="X24" s="93">
        <v>1.1998489273235021E-2</v>
      </c>
      <c r="Y24" s="93">
        <v>2.718777072297603E-2</v>
      </c>
      <c r="Z24" s="93">
        <v>6.5003145584297279E-3</v>
      </c>
      <c r="AA24" s="93">
        <v>5.2937801543591883E-3</v>
      </c>
      <c r="AB24" s="93">
        <v>5.0980354708999975E-2</v>
      </c>
      <c r="AC24" s="93">
        <v>0.18183808871281185</v>
      </c>
      <c r="AD24" s="93">
        <v>0.15016468765660712</v>
      </c>
      <c r="AE24" s="92"/>
      <c r="AF24" s="93">
        <v>4694.5001300000022</v>
      </c>
      <c r="AG24" s="93">
        <v>158.452</v>
      </c>
      <c r="AH24" s="93">
        <v>670.68453999999997</v>
      </c>
      <c r="AI24" s="93">
        <v>7725.2040000000006</v>
      </c>
      <c r="AJ24" s="93">
        <v>1053.0418100000002</v>
      </c>
      <c r="AK24" s="15" t="s">
        <v>388</v>
      </c>
      <c r="AL24" s="38" t="s">
        <v>48</v>
      </c>
    </row>
    <row r="25" spans="1:38" s="2" customFormat="1" ht="26.25" customHeight="1" thickBot="1" x14ac:dyDescent="0.3">
      <c r="A25" s="43" t="s">
        <v>72</v>
      </c>
      <c r="B25" s="157" t="s">
        <v>73</v>
      </c>
      <c r="C25" s="43" t="s">
        <v>74</v>
      </c>
      <c r="D25" s="45"/>
      <c r="E25" s="93">
        <v>0.24316287325785543</v>
      </c>
      <c r="F25" s="93">
        <v>5.3883787400354821E-2</v>
      </c>
      <c r="G25" s="93">
        <v>2.0539694797398929E-2</v>
      </c>
      <c r="H25" s="15" t="s">
        <v>388</v>
      </c>
      <c r="I25" s="93">
        <v>3.0405845317970671E-3</v>
      </c>
      <c r="J25" s="93">
        <v>3.0405845317970671E-3</v>
      </c>
      <c r="K25" s="93">
        <v>3.0405845317970671E-3</v>
      </c>
      <c r="L25" s="93">
        <v>1.5202922658985336E-3</v>
      </c>
      <c r="M25" s="93">
        <v>0.22373347630222695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1058.7471545050996</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0.27200594217219587</v>
      </c>
      <c r="F26" s="93">
        <v>4.9593963527880966E-2</v>
      </c>
      <c r="G26" s="93">
        <v>1.8544856508691445E-2</v>
      </c>
      <c r="H26" s="15" t="s">
        <v>388</v>
      </c>
      <c r="I26" s="93">
        <v>1.9505462763280527E-3</v>
      </c>
      <c r="J26" s="93">
        <v>1.9505462763280527E-3</v>
      </c>
      <c r="K26" s="93">
        <v>1.9505462763280527E-3</v>
      </c>
      <c r="L26" s="93">
        <v>9.7527313816402636E-4</v>
      </c>
      <c r="M26" s="93">
        <v>0.55474359453761368</v>
      </c>
      <c r="N26" s="93">
        <v>0.25921962531763043</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974.28758473276912</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72.922989326786208</v>
      </c>
      <c r="F27" s="93">
        <v>50.781779718483953</v>
      </c>
      <c r="G27" s="93">
        <v>1.7051194826400393</v>
      </c>
      <c r="H27" s="93">
        <v>0.42060602337834779</v>
      </c>
      <c r="I27" s="93">
        <v>2.3677829559814954</v>
      </c>
      <c r="J27" s="93">
        <v>2.3677829559814954</v>
      </c>
      <c r="K27" s="93">
        <v>2.3677829559814954</v>
      </c>
      <c r="L27" s="93">
        <v>1.2744973687029166</v>
      </c>
      <c r="M27" s="93">
        <v>399.79090800473136</v>
      </c>
      <c r="N27" s="93">
        <v>140.00303013365584</v>
      </c>
      <c r="O27" s="93">
        <v>3.7481573317004933E-4</v>
      </c>
      <c r="P27" s="93">
        <v>1.7292227846058984E-2</v>
      </c>
      <c r="Q27" s="93">
        <v>5.7012554738036856E-4</v>
      </c>
      <c r="R27" s="93">
        <v>1.3995535087063193E-2</v>
      </c>
      <c r="S27" s="93">
        <v>9.8794104117550432E-3</v>
      </c>
      <c r="T27" s="93">
        <v>4.1918517170761449E-3</v>
      </c>
      <c r="U27" s="93">
        <v>3.9061962842063875E-4</v>
      </c>
      <c r="V27" s="93">
        <v>6.4926355546923081E-2</v>
      </c>
      <c r="W27" s="93">
        <v>0.9721482123401779</v>
      </c>
      <c r="X27" s="93">
        <v>1.6636892710037432E-2</v>
      </c>
      <c r="Y27" s="93">
        <v>2.1261112670082735E-2</v>
      </c>
      <c r="Z27" s="93">
        <v>1.0730450118568576E-2</v>
      </c>
      <c r="AA27" s="93">
        <v>2.2676878373665887E-2</v>
      </c>
      <c r="AB27" s="93">
        <v>7.1305333872354645E-2</v>
      </c>
      <c r="AC27" s="93">
        <v>0.12666822567654526</v>
      </c>
      <c r="AD27" s="93">
        <v>2.0315020307183295E-4</v>
      </c>
      <c r="AE27" s="92"/>
      <c r="AF27" s="93">
        <v>90293.452068266619</v>
      </c>
      <c r="AG27" s="15" t="s">
        <v>388</v>
      </c>
      <c r="AH27" s="15" t="s">
        <v>388</v>
      </c>
      <c r="AI27" s="15" t="s">
        <v>388</v>
      </c>
      <c r="AJ27" s="15" t="s">
        <v>388</v>
      </c>
      <c r="AK27" s="15" t="s">
        <v>388</v>
      </c>
      <c r="AL27" s="38" t="s">
        <v>48</v>
      </c>
    </row>
    <row r="28" spans="1:38" s="2" customFormat="1" ht="26.25" customHeight="1" thickBot="1" x14ac:dyDescent="0.3">
      <c r="A28" s="43" t="s">
        <v>77</v>
      </c>
      <c r="B28" s="157" t="s">
        <v>80</v>
      </c>
      <c r="C28" s="43" t="s">
        <v>81</v>
      </c>
      <c r="D28" s="45"/>
      <c r="E28" s="93">
        <v>6.0614853134904427</v>
      </c>
      <c r="F28" s="93">
        <v>2.5163000456214411</v>
      </c>
      <c r="G28" s="93">
        <v>0.70968593548952319</v>
      </c>
      <c r="H28" s="93">
        <v>5.4551139399311253E-3</v>
      </c>
      <c r="I28" s="93">
        <v>1.1040743599256382</v>
      </c>
      <c r="J28" s="93">
        <v>1.1040743599256382</v>
      </c>
      <c r="K28" s="93">
        <v>1.1040743599256382</v>
      </c>
      <c r="L28" s="93">
        <v>0.60474022391487925</v>
      </c>
      <c r="M28" s="93">
        <v>27.208273346323519</v>
      </c>
      <c r="N28" s="93">
        <v>5.4002251080058095</v>
      </c>
      <c r="O28" s="93">
        <v>2.4951467070283419E-5</v>
      </c>
      <c r="P28" s="93">
        <v>1.8821472315197134E-3</v>
      </c>
      <c r="Q28" s="93">
        <v>4.3801267917124219E-5</v>
      </c>
      <c r="R28" s="93">
        <v>2.5515878580545724E-3</v>
      </c>
      <c r="S28" s="93">
        <v>1.7278623271223083E-3</v>
      </c>
      <c r="T28" s="93">
        <v>1.9133086163277313E-4</v>
      </c>
      <c r="U28" s="93">
        <v>3.7699601693681579E-5</v>
      </c>
      <c r="V28" s="93">
        <v>6.6028783181594055E-3</v>
      </c>
      <c r="W28" s="93">
        <v>2.7117663996936336E-2</v>
      </c>
      <c r="X28" s="93">
        <v>4.2846805223784087E-3</v>
      </c>
      <c r="Y28" s="93">
        <v>4.604582334598188E-3</v>
      </c>
      <c r="Z28" s="93">
        <v>2.4012254111745583E-3</v>
      </c>
      <c r="AA28" s="93">
        <v>4.4494255104113589E-3</v>
      </c>
      <c r="AB28" s="93">
        <v>1.5739913778562514E-2</v>
      </c>
      <c r="AC28" s="93">
        <v>1.8958761282143365E-2</v>
      </c>
      <c r="AD28" s="93">
        <v>2.7053660598009989E-5</v>
      </c>
      <c r="AE28" s="92"/>
      <c r="AF28" s="93">
        <v>13472.923842768678</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54.381004983649873</v>
      </c>
      <c r="F29" s="93">
        <v>7.1954478333486547</v>
      </c>
      <c r="G29" s="93">
        <v>2.4123823528165631</v>
      </c>
      <c r="H29" s="93">
        <v>9.2223306000000019E-3</v>
      </c>
      <c r="I29" s="93">
        <v>3.8495320467813436</v>
      </c>
      <c r="J29" s="93">
        <v>3.8495320467813436</v>
      </c>
      <c r="K29" s="93">
        <v>3.8495320467813436</v>
      </c>
      <c r="L29" s="93">
        <v>2.0402519847941121</v>
      </c>
      <c r="M29" s="93">
        <v>13.520189902853573</v>
      </c>
      <c r="N29" s="93">
        <v>4.5199100844610233E-4</v>
      </c>
      <c r="O29" s="93">
        <v>4.5199100844610235E-5</v>
      </c>
      <c r="P29" s="93">
        <v>4.7911046895286842E-3</v>
      </c>
      <c r="Q29" s="93">
        <v>9.0398201689220471E-5</v>
      </c>
      <c r="R29" s="93">
        <v>7.6838471435837392E-3</v>
      </c>
      <c r="S29" s="93">
        <v>5.1526974962855668E-3</v>
      </c>
      <c r="T29" s="93">
        <v>1.8079640337844094E-4</v>
      </c>
      <c r="U29" s="93">
        <v>9.0398201689220471E-5</v>
      </c>
      <c r="V29" s="93">
        <v>1.6271676304059682E-2</v>
      </c>
      <c r="W29" s="93">
        <v>0.20034718200000001</v>
      </c>
      <c r="X29" s="93">
        <v>4.6103082861502429E-3</v>
      </c>
      <c r="Y29" s="93">
        <v>2.7842646120279903E-2</v>
      </c>
      <c r="Z29" s="93">
        <v>3.1096981381091841E-2</v>
      </c>
      <c r="AA29" s="93">
        <v>7.141457933448417E-3</v>
      </c>
      <c r="AB29" s="93">
        <v>7.06913937209704E-2</v>
      </c>
      <c r="AC29" s="93">
        <v>5.4238921013532275E-2</v>
      </c>
      <c r="AD29" s="93">
        <v>3.4663242600000008E-5</v>
      </c>
      <c r="AE29" s="92"/>
      <c r="AF29" s="93">
        <v>38509.633919607921</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6.7580400918770211E-2</v>
      </c>
      <c r="F30" s="93">
        <v>2.7223226961982787</v>
      </c>
      <c r="G30" s="93">
        <v>6.7857904640059091E-3</v>
      </c>
      <c r="H30" s="93">
        <v>7.0289831500000024E-4</v>
      </c>
      <c r="I30" s="93">
        <v>5.5659783874850023E-2</v>
      </c>
      <c r="J30" s="93">
        <v>5.5659783874850023E-2</v>
      </c>
      <c r="K30" s="93">
        <v>5.5659783874850023E-2</v>
      </c>
      <c r="L30" s="93">
        <v>6.1225762262335018E-3</v>
      </c>
      <c r="M30" s="93">
        <v>7.9525520064295803</v>
      </c>
      <c r="N30" s="93">
        <v>1.1000227136777583</v>
      </c>
      <c r="O30" s="93">
        <v>2.8392097197683204E-6</v>
      </c>
      <c r="P30" s="93">
        <v>1.2350562280992193E-4</v>
      </c>
      <c r="Q30" s="93">
        <v>4.2588145796524799E-6</v>
      </c>
      <c r="R30" s="93">
        <v>8.9435106172702073E-5</v>
      </c>
      <c r="S30" s="93">
        <v>6.388221869478721E-5</v>
      </c>
      <c r="T30" s="93">
        <v>3.2650911777335681E-5</v>
      </c>
      <c r="U30" s="93">
        <v>2.8392097197683204E-6</v>
      </c>
      <c r="V30" s="93">
        <v>4.6846960376177284E-4</v>
      </c>
      <c r="W30" s="93">
        <v>1.4106741075000005E-2</v>
      </c>
      <c r="X30" s="93">
        <v>1.1924680823026942E-4</v>
      </c>
      <c r="Y30" s="93">
        <v>1.3344285682911103E-4</v>
      </c>
      <c r="Z30" s="93">
        <v>9.6533130472122871E-5</v>
      </c>
      <c r="AA30" s="93">
        <v>1.4479969570818432E-4</v>
      </c>
      <c r="AB30" s="93">
        <v>4.9402249123968759E-4</v>
      </c>
      <c r="AC30" s="93">
        <v>8.5176291593049599E-4</v>
      </c>
      <c r="AD30" s="93">
        <v>1.4106741075000006E-5</v>
      </c>
      <c r="AE30" s="92"/>
      <c r="AF30" s="93">
        <v>605.36790706114925</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12.863050061151542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0.52680855032454976</v>
      </c>
      <c r="J32" s="93">
        <v>0.95642606958734688</v>
      </c>
      <c r="K32" s="93">
        <v>1.2887389144760657</v>
      </c>
      <c r="L32" s="93">
        <v>0.13600366632950481</v>
      </c>
      <c r="M32" s="15" t="s">
        <v>388</v>
      </c>
      <c r="N32" s="93">
        <v>7.0476116004798914</v>
      </c>
      <c r="O32" s="93">
        <v>1.4911303068648658E-3</v>
      </c>
      <c r="P32" s="15" t="s">
        <v>388</v>
      </c>
      <c r="Q32" s="93">
        <v>3.5604416615637346E-2</v>
      </c>
      <c r="R32" s="93">
        <v>1.1153010670681343</v>
      </c>
      <c r="S32" s="93">
        <v>48.061218451281114</v>
      </c>
      <c r="T32" s="93">
        <v>0.16013207532788398</v>
      </c>
      <c r="U32" s="93">
        <v>2.5774778289521322E-2</v>
      </c>
      <c r="V32" s="93">
        <v>17.899107854029751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0.39775401803429977</v>
      </c>
      <c r="J33" s="93">
        <v>4.7399446136400769</v>
      </c>
      <c r="K33" s="93">
        <v>9.4798892272801538</v>
      </c>
      <c r="L33" s="93">
        <v>7.8683080586425258E-2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3.9707053552415346</v>
      </c>
      <c r="F34" s="93">
        <v>0.21918034739681311</v>
      </c>
      <c r="G34" s="93">
        <v>0.37698918866353559</v>
      </c>
      <c r="H34" s="93">
        <v>4.0397077135611914E-4</v>
      </c>
      <c r="I34" s="93">
        <v>7.9330315793419676E-2</v>
      </c>
      <c r="J34" s="93">
        <v>8.3383689593083454E-2</v>
      </c>
      <c r="K34" s="93">
        <v>8.8016116792699189E-2</v>
      </c>
      <c r="L34" s="93">
        <v>5.1564705265722786E-2</v>
      </c>
      <c r="M34" s="93">
        <v>0.52099342211574529</v>
      </c>
      <c r="N34" s="15" t="s">
        <v>388</v>
      </c>
      <c r="O34" s="93">
        <v>5.7710110193731298E-4</v>
      </c>
      <c r="P34" s="15" t="s">
        <v>388</v>
      </c>
      <c r="Q34" s="15" t="s">
        <v>388</v>
      </c>
      <c r="R34" s="93">
        <v>2.8855055096865651E-3</v>
      </c>
      <c r="S34" s="93">
        <v>9.8107187329343218E-2</v>
      </c>
      <c r="T34" s="93">
        <v>4.0397077135611911E-3</v>
      </c>
      <c r="U34" s="93">
        <v>5.7710110193731298E-4</v>
      </c>
      <c r="V34" s="93">
        <v>5.7710110193731311E-2</v>
      </c>
      <c r="W34" s="15" t="s">
        <v>388</v>
      </c>
      <c r="X34" s="93">
        <v>1.7313033058119391E-3</v>
      </c>
      <c r="Y34" s="93">
        <v>2.8855055096865651E-3</v>
      </c>
      <c r="Z34" s="15" t="s">
        <v>388</v>
      </c>
      <c r="AA34" s="15" t="s">
        <v>388</v>
      </c>
      <c r="AB34" s="93">
        <v>4.6168088154985038E-3</v>
      </c>
      <c r="AC34" s="15" t="s">
        <v>388</v>
      </c>
      <c r="AD34" s="15" t="s">
        <v>388</v>
      </c>
      <c r="AE34" s="92"/>
      <c r="AF34" s="93">
        <v>2464.2217052723286</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9.1480232096202165</v>
      </c>
      <c r="F36" s="93">
        <v>9.9164562764315356</v>
      </c>
      <c r="G36" s="93">
        <v>1.6237556357099028</v>
      </c>
      <c r="H36" s="93">
        <v>9.6536889655606927E-4</v>
      </c>
      <c r="I36" s="93">
        <v>0.5595172241224502</v>
      </c>
      <c r="J36" s="93">
        <v>0.57645163370813046</v>
      </c>
      <c r="K36" s="93">
        <v>0.57645163370813057</v>
      </c>
      <c r="L36" s="93">
        <v>7.0504184686068783E-2</v>
      </c>
      <c r="M36" s="93">
        <v>23.186555837805713</v>
      </c>
      <c r="N36" s="93">
        <v>1.4405726690917959E-2</v>
      </c>
      <c r="O36" s="93">
        <v>1.3369342016861753E-3</v>
      </c>
      <c r="P36" s="93">
        <v>2.5235936395573665E-3</v>
      </c>
      <c r="Q36" s="93">
        <v>2.7655871289262082E-2</v>
      </c>
      <c r="R36" s="93">
        <v>2.9736409973698835E-2</v>
      </c>
      <c r="S36" s="93">
        <v>9.8688295438243631E-2</v>
      </c>
      <c r="T36" s="93">
        <v>1.2491001442944865</v>
      </c>
      <c r="U36" s="93">
        <v>1.374114425823704E-2</v>
      </c>
      <c r="V36" s="93">
        <v>0.11581583523730626</v>
      </c>
      <c r="W36" s="93">
        <v>2.5187991690801357E-2</v>
      </c>
      <c r="X36" s="93">
        <v>3.0456706447476396E-4</v>
      </c>
      <c r="Y36" s="93">
        <v>1.7087364430614647E-3</v>
      </c>
      <c r="Z36" s="93">
        <v>1.3369342016861753E-3</v>
      </c>
      <c r="AA36" s="93">
        <v>3.9395498913132027E-4</v>
      </c>
      <c r="AB36" s="93">
        <v>3.7441926983537246E-3</v>
      </c>
      <c r="AC36" s="93">
        <v>9.9518691307388212E-3</v>
      </c>
      <c r="AD36" s="93">
        <v>2.344738069034677E-2</v>
      </c>
      <c r="AE36" s="92"/>
      <c r="AF36" s="93">
        <v>5914.3602512277685</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2.8399999999999998E-2</v>
      </c>
      <c r="F37" s="93">
        <v>1.15703E-4</v>
      </c>
      <c r="G37" s="93">
        <v>4.6281199999999995E-6</v>
      </c>
      <c r="H37" s="15" t="s">
        <v>388</v>
      </c>
      <c r="I37" s="15" t="s">
        <v>388</v>
      </c>
      <c r="J37" s="15" t="s">
        <v>388</v>
      </c>
      <c r="K37" s="15" t="s">
        <v>388</v>
      </c>
      <c r="L37" s="15" t="s">
        <v>388</v>
      </c>
      <c r="M37" s="93">
        <v>2.3140600000000002E-3</v>
      </c>
      <c r="N37" s="15" t="s">
        <v>388</v>
      </c>
      <c r="O37" s="15" t="s">
        <v>388</v>
      </c>
      <c r="P37" s="15" t="s">
        <v>388</v>
      </c>
      <c r="Q37" s="15" t="s">
        <v>388</v>
      </c>
      <c r="R37" s="15" t="s">
        <v>388</v>
      </c>
      <c r="S37" s="15" t="s">
        <v>388</v>
      </c>
      <c r="T37" s="15" t="s">
        <v>388</v>
      </c>
      <c r="U37" s="15" t="s">
        <v>388</v>
      </c>
      <c r="V37" s="15" t="s">
        <v>388</v>
      </c>
      <c r="W37" s="93">
        <v>5.78515E-5</v>
      </c>
      <c r="X37" s="15" t="s">
        <v>388</v>
      </c>
      <c r="Y37" s="15" t="s">
        <v>388</v>
      </c>
      <c r="Z37" s="15" t="s">
        <v>388</v>
      </c>
      <c r="AA37" s="15" t="s">
        <v>388</v>
      </c>
      <c r="AB37" s="15" t="s">
        <v>388</v>
      </c>
      <c r="AC37" s="15" t="s">
        <v>388</v>
      </c>
      <c r="AD37" s="15" t="s">
        <v>388</v>
      </c>
      <c r="AE37" s="92"/>
      <c r="AF37" s="15" t="s">
        <v>388</v>
      </c>
      <c r="AG37" s="15" t="s">
        <v>388</v>
      </c>
      <c r="AH37" s="93">
        <v>115.703</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2.3836300000000001</v>
      </c>
      <c r="F39" s="93">
        <v>0.14350081618000002</v>
      </c>
      <c r="G39" s="93">
        <v>9.0192010145348664</v>
      </c>
      <c r="H39" s="93">
        <v>3.2997460000000005E-3</v>
      </c>
      <c r="I39" s="93">
        <v>0.52159897795445409</v>
      </c>
      <c r="J39" s="93">
        <v>0.82523800963472049</v>
      </c>
      <c r="K39" s="93">
        <v>1.0261214463333332</v>
      </c>
      <c r="L39" s="93">
        <v>0.14852903049900801</v>
      </c>
      <c r="M39" s="93">
        <v>1.0140224936000002</v>
      </c>
      <c r="N39" s="93">
        <v>0.29043275649999994</v>
      </c>
      <c r="O39" s="93">
        <v>9.234103397999998E-3</v>
      </c>
      <c r="P39" s="93">
        <v>1.4953507798000007E-3</v>
      </c>
      <c r="Q39" s="93">
        <v>2.7754670319999997E-2</v>
      </c>
      <c r="R39" s="93">
        <v>8.8352234660000029E-2</v>
      </c>
      <c r="S39" s="93">
        <v>5.2878227649999991E-2</v>
      </c>
      <c r="T39" s="93">
        <v>3.0369134680000003</v>
      </c>
      <c r="U39" s="93">
        <v>9.700000000000002E-3</v>
      </c>
      <c r="V39" s="93">
        <v>1.5138713159200001</v>
      </c>
      <c r="W39" s="93">
        <v>5.4546106824000025E-2</v>
      </c>
      <c r="X39" s="93">
        <v>7.0288722810461961E-3</v>
      </c>
      <c r="Y39" s="93">
        <v>5.3580785930063969E-2</v>
      </c>
      <c r="Z39" s="93">
        <v>6.016397905597725E-3</v>
      </c>
      <c r="AA39" s="93">
        <v>5.40431118729211E-3</v>
      </c>
      <c r="AB39" s="93">
        <v>7.203036730399999E-2</v>
      </c>
      <c r="AC39" s="93">
        <v>9.7000000000000003E-3</v>
      </c>
      <c r="AD39" s="93">
        <v>0.11843331241051024</v>
      </c>
      <c r="AE39" s="92"/>
      <c r="AF39" s="93">
        <v>25339.991179999997</v>
      </c>
      <c r="AG39" s="93">
        <v>70.024000000000001</v>
      </c>
      <c r="AH39" s="93">
        <v>900.04099999999994</v>
      </c>
      <c r="AI39" s="93">
        <v>1943</v>
      </c>
      <c r="AJ39" s="93">
        <v>8.9320000000000004</v>
      </c>
      <c r="AK39" s="15" t="s">
        <v>388</v>
      </c>
      <c r="AL39" s="38" t="s">
        <v>48</v>
      </c>
    </row>
    <row r="40" spans="1:38" s="2" customFormat="1" ht="26.25" customHeight="1" thickBot="1" x14ac:dyDescent="0.3">
      <c r="A40" s="43" t="s">
        <v>69</v>
      </c>
      <c r="B40" s="157" t="s">
        <v>104</v>
      </c>
      <c r="C40" s="43" t="s">
        <v>395</v>
      </c>
      <c r="D40" s="45"/>
      <c r="E40" s="93">
        <v>5.2144330027461754</v>
      </c>
      <c r="F40" s="93">
        <v>6.9531206143360436</v>
      </c>
      <c r="G40" s="93">
        <v>0.40712985057792916</v>
      </c>
      <c r="H40" s="93">
        <v>9.8300067236751988E-4</v>
      </c>
      <c r="I40" s="93">
        <v>0.7720476801714522</v>
      </c>
      <c r="J40" s="93">
        <v>0.77204768017145231</v>
      </c>
      <c r="K40" s="93">
        <v>0.7720476801714522</v>
      </c>
      <c r="L40" s="93">
        <v>0.23065193967687736</v>
      </c>
      <c r="M40" s="93">
        <v>12.570998634077881</v>
      </c>
      <c r="N40" s="15" t="s">
        <v>388</v>
      </c>
      <c r="O40" s="93">
        <v>1.3574871515723767E-3</v>
      </c>
      <c r="P40" s="15" t="s">
        <v>388</v>
      </c>
      <c r="Q40" s="15" t="s">
        <v>388</v>
      </c>
      <c r="R40" s="93">
        <v>6.7874357578618823E-3</v>
      </c>
      <c r="S40" s="93">
        <v>0.23077281576730399</v>
      </c>
      <c r="T40" s="93">
        <v>9.5024100610066366E-3</v>
      </c>
      <c r="U40" s="93">
        <v>1.3574871515723767E-3</v>
      </c>
      <c r="V40" s="93">
        <v>0.13574871515723763</v>
      </c>
      <c r="W40" s="15" t="s">
        <v>388</v>
      </c>
      <c r="X40" s="93">
        <v>4.2784937349365313E-3</v>
      </c>
      <c r="Y40" s="93">
        <v>6.5814034776424789E-3</v>
      </c>
      <c r="Z40" s="15" t="s">
        <v>388</v>
      </c>
      <c r="AA40" s="15" t="s">
        <v>388</v>
      </c>
      <c r="AB40" s="93">
        <v>1.085989721257901E-2</v>
      </c>
      <c r="AC40" s="15" t="s">
        <v>388</v>
      </c>
      <c r="AD40" s="15" t="s">
        <v>388</v>
      </c>
      <c r="AE40" s="92"/>
      <c r="AF40" s="93">
        <v>5810.8923968294057</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6.4421844998712023</v>
      </c>
      <c r="F41" s="93">
        <v>18.241001728682413</v>
      </c>
      <c r="G41" s="93">
        <v>4.4500530879549505</v>
      </c>
      <c r="H41" s="93">
        <v>0.91751600018763524</v>
      </c>
      <c r="I41" s="93">
        <v>7.8875319556995471</v>
      </c>
      <c r="J41" s="93">
        <v>8.2659614542704958</v>
      </c>
      <c r="K41" s="93">
        <v>8.6982209523651086</v>
      </c>
      <c r="L41" s="93">
        <v>2.3618790713840898</v>
      </c>
      <c r="M41" s="93">
        <v>126.60109767638841</v>
      </c>
      <c r="N41" s="93">
        <v>0.71639999998390003</v>
      </c>
      <c r="O41" s="93">
        <v>0.13122799999516999</v>
      </c>
      <c r="P41" s="93">
        <v>2.2814399999195007E-2</v>
      </c>
      <c r="Q41" s="93">
        <v>0.10730999999839</v>
      </c>
      <c r="R41" s="93">
        <v>1.7569299999436501</v>
      </c>
      <c r="S41" s="93">
        <v>0.42266999999034</v>
      </c>
      <c r="T41" s="93">
        <v>2.0322999999517002</v>
      </c>
      <c r="U41" s="93">
        <v>0.20884999999195</v>
      </c>
      <c r="V41" s="93">
        <v>29.745759998873005</v>
      </c>
      <c r="W41" s="93">
        <v>0.90375194496619005</v>
      </c>
      <c r="X41" s="93">
        <v>5.5659711647022458</v>
      </c>
      <c r="Y41" s="93">
        <v>4.4010277059226794</v>
      </c>
      <c r="Z41" s="93">
        <v>3.4675828670005546</v>
      </c>
      <c r="AA41" s="93">
        <v>4.0228162468538722</v>
      </c>
      <c r="AB41" s="93">
        <v>17.457397984479353</v>
      </c>
      <c r="AC41" s="93">
        <v>0.21355588234489126</v>
      </c>
      <c r="AD41" s="93">
        <v>2.5094300045576134</v>
      </c>
      <c r="AE41" s="92"/>
      <c r="AF41" s="93">
        <v>37520</v>
      </c>
      <c r="AG41" s="93">
        <v>654.79999999999995</v>
      </c>
      <c r="AH41" s="93">
        <v>736.89</v>
      </c>
      <c r="AI41" s="93">
        <v>41769.999998389998</v>
      </c>
      <c r="AJ41" s="93">
        <v>43</v>
      </c>
      <c r="AK41" s="15" t="s">
        <v>388</v>
      </c>
      <c r="AL41" s="38" t="s">
        <v>48</v>
      </c>
    </row>
    <row r="42" spans="1:38" s="2" customFormat="1" ht="26.25" customHeight="1" thickBot="1" x14ac:dyDescent="0.3">
      <c r="A42" s="43" t="s">
        <v>69</v>
      </c>
      <c r="B42" s="157" t="s">
        <v>106</v>
      </c>
      <c r="C42" s="43" t="s">
        <v>107</v>
      </c>
      <c r="D42" s="45"/>
      <c r="E42" s="93">
        <v>0.42773671984397993</v>
      </c>
      <c r="F42" s="93">
        <v>7.0709041412785183</v>
      </c>
      <c r="G42" s="93">
        <v>3.1104943765235062E-2</v>
      </c>
      <c r="H42" s="93">
        <v>1.9579832659378388E-4</v>
      </c>
      <c r="I42" s="93">
        <v>0.2589708149266664</v>
      </c>
      <c r="J42" s="93">
        <v>0.2589708149266664</v>
      </c>
      <c r="K42" s="93">
        <v>0.2589708149266664</v>
      </c>
      <c r="L42" s="93">
        <v>2.8977653921112016E-2</v>
      </c>
      <c r="M42" s="93">
        <v>37.402713657995115</v>
      </c>
      <c r="N42" s="15" t="s">
        <v>388</v>
      </c>
      <c r="O42" s="93">
        <v>4.7164010181543136E-4</v>
      </c>
      <c r="P42" s="15" t="s">
        <v>388</v>
      </c>
      <c r="Q42" s="15" t="s">
        <v>388</v>
      </c>
      <c r="R42" s="93">
        <v>2.3582005090771571E-3</v>
      </c>
      <c r="S42" s="93">
        <v>8.0178817308623335E-2</v>
      </c>
      <c r="T42" s="93">
        <v>3.3014807127080205E-3</v>
      </c>
      <c r="U42" s="93">
        <v>4.7164010181543136E-4</v>
      </c>
      <c r="V42" s="93">
        <v>4.7164010181543141E-2</v>
      </c>
      <c r="W42" s="15" t="s">
        <v>388</v>
      </c>
      <c r="X42" s="93">
        <v>1.820887250507403E-3</v>
      </c>
      <c r="Y42" s="93">
        <v>1.9522335640160479E-3</v>
      </c>
      <c r="Z42" s="15" t="s">
        <v>388</v>
      </c>
      <c r="AA42" s="15" t="s">
        <v>388</v>
      </c>
      <c r="AB42" s="93">
        <v>3.7731208145234509E-3</v>
      </c>
      <c r="AC42" s="15" t="s">
        <v>388</v>
      </c>
      <c r="AD42" s="15" t="s">
        <v>388</v>
      </c>
      <c r="AE42" s="92"/>
      <c r="AF42" s="93">
        <v>2042.3209209061697</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1.4113600000000002</v>
      </c>
      <c r="F43" s="93">
        <v>0.147761587</v>
      </c>
      <c r="G43" s="93">
        <v>3.3129357831345958</v>
      </c>
      <c r="H43" s="93">
        <v>1.0375489999999999E-2</v>
      </c>
      <c r="I43" s="93">
        <v>0.27160201865416472</v>
      </c>
      <c r="J43" s="93">
        <v>0.41465964890574381</v>
      </c>
      <c r="K43" s="93">
        <v>0.60393396666666677</v>
      </c>
      <c r="L43" s="93">
        <v>5.3957329879718033E-2</v>
      </c>
      <c r="M43" s="93">
        <v>1.7241278099999999</v>
      </c>
      <c r="N43" s="93">
        <v>0.24528837499999998</v>
      </c>
      <c r="O43" s="93">
        <v>2.1195924500000005E-2</v>
      </c>
      <c r="P43" s="93">
        <v>4.5402492499999995E-3</v>
      </c>
      <c r="Q43" s="93">
        <v>5.1266669999999993E-2</v>
      </c>
      <c r="R43" s="93">
        <v>0.31626763500000005</v>
      </c>
      <c r="S43" s="93">
        <v>0.14818491749999999</v>
      </c>
      <c r="T43" s="93">
        <v>1.2570825000000001</v>
      </c>
      <c r="U43" s="93">
        <v>3.0499999999999999E-2</v>
      </c>
      <c r="V43" s="93">
        <v>4.5125336199999992</v>
      </c>
      <c r="W43" s="93">
        <v>0.1404224785</v>
      </c>
      <c r="X43" s="93">
        <v>3.5243893427124745E-3</v>
      </c>
      <c r="Y43" s="93">
        <v>2.1707516161060807E-2</v>
      </c>
      <c r="Z43" s="93">
        <v>2.2894041885010733E-3</v>
      </c>
      <c r="AA43" s="93">
        <v>2.3203283077256492E-3</v>
      </c>
      <c r="AB43" s="93">
        <v>2.9841638000000004E-2</v>
      </c>
      <c r="AC43" s="93">
        <v>3.0500000000000003E-2</v>
      </c>
      <c r="AD43" s="93">
        <v>0.36664168518186047</v>
      </c>
      <c r="AE43" s="92"/>
      <c r="AF43" s="93">
        <v>9474.9700000000012</v>
      </c>
      <c r="AG43" s="93">
        <v>543.5</v>
      </c>
      <c r="AH43" s="93">
        <v>679.98200000000008</v>
      </c>
      <c r="AI43" s="93">
        <v>6100</v>
      </c>
      <c r="AJ43" s="15" t="s">
        <v>388</v>
      </c>
      <c r="AK43" s="15" t="s">
        <v>388</v>
      </c>
      <c r="AL43" s="38" t="s">
        <v>48</v>
      </c>
    </row>
    <row r="44" spans="1:38" s="2" customFormat="1" ht="26.25" customHeight="1" thickBot="1" x14ac:dyDescent="0.3">
      <c r="A44" s="43" t="s">
        <v>69</v>
      </c>
      <c r="B44" s="157" t="s">
        <v>110</v>
      </c>
      <c r="C44" s="43" t="s">
        <v>111</v>
      </c>
      <c r="D44" s="45"/>
      <c r="E44" s="93">
        <v>12.772258838275397</v>
      </c>
      <c r="F44" s="93">
        <v>4.2460010693546009</v>
      </c>
      <c r="G44" s="93">
        <v>0.99104997253495375</v>
      </c>
      <c r="H44" s="93">
        <v>2.2814017774005178E-3</v>
      </c>
      <c r="I44" s="93">
        <v>1.5453070404766081</v>
      </c>
      <c r="J44" s="93">
        <v>1.5453070404766081</v>
      </c>
      <c r="K44" s="93">
        <v>1.5453070404766081</v>
      </c>
      <c r="L44" s="93">
        <v>0.87023777628889909</v>
      </c>
      <c r="M44" s="93">
        <v>11.757832604486151</v>
      </c>
      <c r="N44" s="15" t="s">
        <v>388</v>
      </c>
      <c r="O44" s="93">
        <v>2.8894684669820742E-3</v>
      </c>
      <c r="P44" s="15" t="s">
        <v>388</v>
      </c>
      <c r="Q44" s="15" t="s">
        <v>388</v>
      </c>
      <c r="R44" s="93">
        <v>1.444734233491037E-2</v>
      </c>
      <c r="S44" s="93">
        <v>0.49120963938695256</v>
      </c>
      <c r="T44" s="93">
        <v>2.022627926887452E-2</v>
      </c>
      <c r="U44" s="93">
        <v>2.8894684669820742E-3</v>
      </c>
      <c r="V44" s="93">
        <v>0.28894684669820736</v>
      </c>
      <c r="W44" s="15" t="s">
        <v>388</v>
      </c>
      <c r="X44" s="93">
        <v>8.7298114340031065E-3</v>
      </c>
      <c r="Y44" s="93">
        <v>1.4385936301853483E-2</v>
      </c>
      <c r="Z44" s="15" t="s">
        <v>388</v>
      </c>
      <c r="AA44" s="15" t="s">
        <v>388</v>
      </c>
      <c r="AB44" s="93">
        <v>2.3115747735856586E-2</v>
      </c>
      <c r="AC44" s="15" t="s">
        <v>388</v>
      </c>
      <c r="AD44" s="15" t="s">
        <v>388</v>
      </c>
      <c r="AE44" s="92"/>
      <c r="AF44" s="93">
        <v>12342.328776327438</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3.5611019461131268</v>
      </c>
      <c r="F45" s="93">
        <v>0.1434205770017167</v>
      </c>
      <c r="G45" s="93">
        <v>0.1884852014693234</v>
      </c>
      <c r="H45" s="93">
        <v>4.2543802617361573E-4</v>
      </c>
      <c r="I45" s="93">
        <v>7.1222038922262518E-2</v>
      </c>
      <c r="J45" s="93">
        <v>7.6309327416709843E-2</v>
      </c>
      <c r="K45" s="93">
        <v>7.6309327416709843E-2</v>
      </c>
      <c r="L45" s="93">
        <v>2.3655891499180053E-2</v>
      </c>
      <c r="M45" s="93">
        <v>0.4430578328819999</v>
      </c>
      <c r="N45" s="93">
        <v>7.0008789117177277E-3</v>
      </c>
      <c r="O45" s="93">
        <v>5.3852914705520985E-4</v>
      </c>
      <c r="P45" s="93">
        <v>1.6155874411656291E-3</v>
      </c>
      <c r="Q45" s="93">
        <v>2.1541165882208394E-3</v>
      </c>
      <c r="R45" s="93">
        <v>2.6926457352760493E-3</v>
      </c>
      <c r="S45" s="93">
        <v>4.7390564940858464E-2</v>
      </c>
      <c r="T45" s="93">
        <v>5.3852914705520977E-2</v>
      </c>
      <c r="U45" s="93">
        <v>5.3852914705520985E-3</v>
      </c>
      <c r="V45" s="93">
        <v>6.4623497646625172E-2</v>
      </c>
      <c r="W45" s="93">
        <v>7.0008789117177277E-3</v>
      </c>
      <c r="X45" s="93">
        <v>1.0770582941104196E-4</v>
      </c>
      <c r="Y45" s="93">
        <v>5.3852914705520975E-4</v>
      </c>
      <c r="Z45" s="93">
        <v>5.3852914705520975E-4</v>
      </c>
      <c r="AA45" s="93">
        <v>5.3852914705520981E-5</v>
      </c>
      <c r="AB45" s="93">
        <v>1.2386170382269824E-3</v>
      </c>
      <c r="AC45" s="93">
        <v>4.3082331764416788E-3</v>
      </c>
      <c r="AD45" s="93">
        <v>2.0464107588097969E-3</v>
      </c>
      <c r="AE45" s="92"/>
      <c r="AF45" s="93">
        <v>2299.5194579257459</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2.8104601065276436</v>
      </c>
      <c r="F46" s="93">
        <v>0.20397834271436258</v>
      </c>
      <c r="G46" s="93">
        <v>5.8224085218044648</v>
      </c>
      <c r="H46" s="93">
        <v>6.7259953161592475E-5</v>
      </c>
      <c r="I46" s="93">
        <v>0.35734006170136084</v>
      </c>
      <c r="J46" s="93">
        <v>0.66580297397105448</v>
      </c>
      <c r="K46" s="93">
        <v>1.2165435651774181</v>
      </c>
      <c r="L46" s="93">
        <v>0.10848097525197468</v>
      </c>
      <c r="M46" s="93">
        <v>3.1338774786877011</v>
      </c>
      <c r="N46" s="93">
        <v>0.34643535262587843</v>
      </c>
      <c r="O46" s="93">
        <v>1.7288368164601903E-2</v>
      </c>
      <c r="P46" s="93">
        <v>2.1256304814718996E-3</v>
      </c>
      <c r="Q46" s="93">
        <v>2.560191400796253E-2</v>
      </c>
      <c r="R46" s="93">
        <v>0.12136664689800955</v>
      </c>
      <c r="S46" s="93">
        <v>0.19416866869408692</v>
      </c>
      <c r="T46" s="93">
        <v>2.5189000770023418</v>
      </c>
      <c r="U46" s="93">
        <v>7.5948477751756416E-4</v>
      </c>
      <c r="V46" s="93">
        <v>2.1723460102000041</v>
      </c>
      <c r="W46" s="93">
        <v>7.3852849840878323E-2</v>
      </c>
      <c r="X46" s="93">
        <v>6.5956115056625565E-3</v>
      </c>
      <c r="Y46" s="93">
        <v>3.7546498844950892E-2</v>
      </c>
      <c r="Z46" s="93">
        <v>5.0395631955940457E-3</v>
      </c>
      <c r="AA46" s="93">
        <v>4.2945491042608993E-3</v>
      </c>
      <c r="AB46" s="93">
        <v>5.3476222650468398E-2</v>
      </c>
      <c r="AC46" s="93">
        <v>3.2612281159250644E-3</v>
      </c>
      <c r="AD46" s="15" t="s">
        <v>388</v>
      </c>
      <c r="AE46" s="92"/>
      <c r="AF46" s="93">
        <v>20000.359400000001</v>
      </c>
      <c r="AG46" s="93">
        <v>77.789000000000001</v>
      </c>
      <c r="AH46" s="93">
        <v>3367.6057000000087</v>
      </c>
      <c r="AI46" s="93">
        <v>2914.5075000000056</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3.6267000000000001E-2</v>
      </c>
      <c r="G49" s="93">
        <v>0.77700000000000002</v>
      </c>
      <c r="H49" s="93">
        <v>1.7427E-3</v>
      </c>
      <c r="I49" s="93">
        <v>3.3400576368876082E-3</v>
      </c>
      <c r="J49" s="93">
        <v>7.9942363112391942E-3</v>
      </c>
      <c r="K49" s="93">
        <v>1.9E-2</v>
      </c>
      <c r="L49" s="93">
        <v>4.0849999999999999E-6</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1.413</v>
      </c>
      <c r="X49" s="93">
        <v>3.1431998114045249E-5</v>
      </c>
      <c r="Y49" s="93">
        <v>1.0215399387064709E-4</v>
      </c>
      <c r="Z49" s="15" t="s">
        <v>388</v>
      </c>
      <c r="AA49" s="93">
        <v>2.357399858553394E-5</v>
      </c>
      <c r="AB49" s="93">
        <v>1.5715999057022627E-4</v>
      </c>
      <c r="AC49" s="15" t="s">
        <v>388</v>
      </c>
      <c r="AD49" s="93">
        <v>1.6956</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0.52797893258426964</v>
      </c>
      <c r="J50" s="93">
        <v>0.75184200000000012</v>
      </c>
      <c r="K50" s="93">
        <v>1.1503182599999999</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4212</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5.4</v>
      </c>
      <c r="G52" s="15" t="s">
        <v>389</v>
      </c>
      <c r="H52" s="15" t="s">
        <v>389</v>
      </c>
      <c r="I52" s="93">
        <v>0.15554000000000004</v>
      </c>
      <c r="J52" s="93">
        <v>0.23886500000000002</v>
      </c>
      <c r="K52" s="93">
        <v>0.27775</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7.3999878399999997</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0.26900000000000002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2690</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4.4319000000000004E-2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3.4638073800000002E-2</v>
      </c>
      <c r="X57" s="93">
        <v>3.2499999999999997E-5</v>
      </c>
      <c r="Y57" s="93">
        <v>3.2499999999999997E-5</v>
      </c>
      <c r="Z57" s="93">
        <v>3.2499999999999997E-5</v>
      </c>
      <c r="AA57" s="93">
        <v>3.2499999999999997E-5</v>
      </c>
      <c r="AB57" s="93">
        <v>1.2999999999999999E-4</v>
      </c>
      <c r="AC57" s="15" t="s">
        <v>388</v>
      </c>
      <c r="AD57" s="93">
        <v>2.6851219999999998</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1.1565555555555556E-2</v>
      </c>
      <c r="J58" s="93">
        <v>5.7827777777777777E-2</v>
      </c>
      <c r="K58" s="93">
        <v>0.1487</v>
      </c>
      <c r="L58" s="93">
        <v>9.5762799999999997E-5</v>
      </c>
      <c r="M58" s="15" t="s">
        <v>388</v>
      </c>
      <c r="N58" s="15" t="s">
        <v>388</v>
      </c>
      <c r="O58" s="15" t="s">
        <v>388</v>
      </c>
      <c r="P58" s="15" t="s">
        <v>388</v>
      </c>
      <c r="Q58" s="15" t="s">
        <v>388</v>
      </c>
      <c r="R58" s="15" t="s">
        <v>388</v>
      </c>
      <c r="S58" s="15" t="s">
        <v>388</v>
      </c>
      <c r="T58" s="15" t="s">
        <v>388</v>
      </c>
      <c r="U58" s="15" t="s">
        <v>388</v>
      </c>
      <c r="V58" s="15" t="s">
        <v>388</v>
      </c>
      <c r="W58" s="93">
        <v>3.780077803703713E-2</v>
      </c>
      <c r="X58" s="15" t="s">
        <v>388</v>
      </c>
      <c r="Y58" s="15" t="s">
        <v>388</v>
      </c>
      <c r="Z58" s="15" t="s">
        <v>388</v>
      </c>
      <c r="AA58" s="15" t="s">
        <v>388</v>
      </c>
      <c r="AB58" s="15" t="s">
        <v>388</v>
      </c>
      <c r="AC58" s="15" t="s">
        <v>388</v>
      </c>
      <c r="AD58" s="93">
        <v>7.2693803917379108E-5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1.3759999999999998E-3</v>
      </c>
      <c r="G59" s="15" t="s">
        <v>389</v>
      </c>
      <c r="H59" s="93">
        <v>0.02</v>
      </c>
      <c r="I59" s="93">
        <v>0.12416000000000001</v>
      </c>
      <c r="J59" s="93">
        <v>0.13968</v>
      </c>
      <c r="K59" s="93">
        <v>0.1552</v>
      </c>
      <c r="L59" s="93">
        <v>7.697920000000001E-5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5.3976959999999996E-3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5.8765952324362748E-2</v>
      </c>
      <c r="J60" s="93">
        <v>0.15759850841862746</v>
      </c>
      <c r="K60" s="93">
        <v>0.25671502493499998</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7.2542068358961154E-2</v>
      </c>
      <c r="J61" s="93">
        <v>0.11030479317865301</v>
      </c>
      <c r="K61" s="93">
        <v>0.158004826525</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4.2525614068000005E-2</v>
      </c>
      <c r="J62" s="93">
        <v>0.41417510653600015</v>
      </c>
      <c r="K62" s="93">
        <v>1.0593570262000001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93">
        <v>0.03</v>
      </c>
      <c r="F64" s="93">
        <v>0.03</v>
      </c>
      <c r="G64" s="15" t="s">
        <v>388</v>
      </c>
      <c r="H64" s="93">
        <v>1.5E-3</v>
      </c>
      <c r="I64" s="15" t="s">
        <v>388</v>
      </c>
      <c r="J64" s="15" t="s">
        <v>388</v>
      </c>
      <c r="K64" s="15" t="s">
        <v>388</v>
      </c>
      <c r="L64" s="15" t="s">
        <v>387</v>
      </c>
      <c r="M64" s="93">
        <v>1.7999999999999998E-4</v>
      </c>
      <c r="N64" s="15" t="s">
        <v>388</v>
      </c>
      <c r="O64" s="15" t="s">
        <v>388</v>
      </c>
      <c r="P64" s="15" t="s">
        <v>388</v>
      </c>
      <c r="Q64" s="15" t="s">
        <v>388</v>
      </c>
      <c r="R64" s="15" t="s">
        <v>388</v>
      </c>
      <c r="S64" s="15" t="s">
        <v>388</v>
      </c>
      <c r="T64" s="15" t="s">
        <v>388</v>
      </c>
      <c r="U64" s="15" t="s">
        <v>388</v>
      </c>
      <c r="V64" s="15" t="s">
        <v>388</v>
      </c>
      <c r="W64" s="15" t="s">
        <v>388</v>
      </c>
      <c r="X64" s="15" t="s">
        <v>388</v>
      </c>
      <c r="Y64" s="15" t="s">
        <v>388</v>
      </c>
      <c r="Z64" s="15" t="s">
        <v>388</v>
      </c>
      <c r="AA64" s="15" t="s">
        <v>388</v>
      </c>
      <c r="AB64" s="15" t="s">
        <v>388</v>
      </c>
      <c r="AC64" s="15" t="s">
        <v>388</v>
      </c>
      <c r="AD64" s="15" t="s">
        <v>388</v>
      </c>
      <c r="AE64" s="92"/>
      <c r="AF64" s="15" t="s">
        <v>388</v>
      </c>
      <c r="AG64" s="15" t="s">
        <v>388</v>
      </c>
      <c r="AH64" s="15" t="s">
        <v>388</v>
      </c>
      <c r="AI64" s="15" t="s">
        <v>388</v>
      </c>
      <c r="AJ64" s="15" t="s">
        <v>388</v>
      </c>
      <c r="AK64" s="93">
        <v>30</v>
      </c>
      <c r="AL64" s="38" t="s">
        <v>159</v>
      </c>
    </row>
    <row r="65" spans="1:38" s="2" customFormat="1" ht="26.25" customHeight="1" thickBot="1" x14ac:dyDescent="0.3">
      <c r="A65" s="43" t="s">
        <v>52</v>
      </c>
      <c r="B65" s="157" t="s">
        <v>160</v>
      </c>
      <c r="C65" s="43" t="s">
        <v>161</v>
      </c>
      <c r="D65" s="45"/>
      <c r="E65" s="93">
        <v>0.47800000000000004</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0.12</v>
      </c>
      <c r="J68" s="93">
        <v>0.16</v>
      </c>
      <c r="K68" s="93">
        <v>0.2</v>
      </c>
      <c r="L68" s="93">
        <v>2.1599999999999996E-3</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0.309</v>
      </c>
      <c r="F70" s="93">
        <v>6.3108974159999995</v>
      </c>
      <c r="G70" s="93">
        <v>11.392058823479999</v>
      </c>
      <c r="H70" s="93">
        <v>0.67400000000000004</v>
      </c>
      <c r="I70" s="93">
        <v>0.73261860722433458</v>
      </c>
      <c r="J70" s="93">
        <v>1.1302484944866922</v>
      </c>
      <c r="K70" s="93">
        <v>1.3507815000000001</v>
      </c>
      <c r="L70" s="93">
        <v>1.3165918200000005E-2</v>
      </c>
      <c r="M70" s="15" t="s">
        <v>388</v>
      </c>
      <c r="N70" s="93">
        <v>1E-3</v>
      </c>
      <c r="O70" s="15" t="s">
        <v>388</v>
      </c>
      <c r="P70" s="93">
        <v>0.29499999999999998</v>
      </c>
      <c r="Q70" s="15" t="s">
        <v>388</v>
      </c>
      <c r="R70" s="15" t="s">
        <v>388</v>
      </c>
      <c r="S70" s="93">
        <v>0.27</v>
      </c>
      <c r="T70" s="93">
        <v>1.052</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0.14129999999999998</v>
      </c>
      <c r="G71" s="15" t="s">
        <v>388</v>
      </c>
      <c r="H71" s="15" t="s">
        <v>388</v>
      </c>
      <c r="I71" s="93">
        <v>8.156207999999996E-4</v>
      </c>
      <c r="J71" s="93">
        <v>6.5249663999999968E-3</v>
      </c>
      <c r="K71" s="93">
        <v>2.0390520000000027E-2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0.80445495437521963</v>
      </c>
      <c r="G72" s="93">
        <v>2.7662810000000002</v>
      </c>
      <c r="H72" s="93">
        <v>3.2500000000000003E-3</v>
      </c>
      <c r="I72" s="93">
        <v>2.186980399504789</v>
      </c>
      <c r="J72" s="93">
        <v>3.0166032893230468</v>
      </c>
      <c r="K72" s="93">
        <v>4.1769438508999999</v>
      </c>
      <c r="L72" s="93">
        <v>8.0476125813378485E-3</v>
      </c>
      <c r="M72" s="93">
        <v>0.46395861689647611</v>
      </c>
      <c r="N72" s="93">
        <v>16.209472999999999</v>
      </c>
      <c r="O72" s="93">
        <v>0.22202800000000003</v>
      </c>
      <c r="P72" s="93">
        <v>3.8999999999999998E-3</v>
      </c>
      <c r="Q72" s="93">
        <v>0.20670000000000002</v>
      </c>
      <c r="R72" s="93">
        <v>32.811156000000004</v>
      </c>
      <c r="S72" s="93">
        <v>3.1207500000000006</v>
      </c>
      <c r="T72" s="93">
        <v>1.8451979999999999</v>
      </c>
      <c r="U72" s="15" t="s">
        <v>387</v>
      </c>
      <c r="V72" s="93">
        <v>178.04649199999997</v>
      </c>
      <c r="W72" s="93">
        <v>4.0978819119162777</v>
      </c>
      <c r="X72" s="93">
        <v>3.3411770588350785E-2</v>
      </c>
      <c r="Y72" s="93">
        <v>3.3636770588350788E-2</v>
      </c>
      <c r="Z72" s="93">
        <v>3.3519770588350789E-2</v>
      </c>
      <c r="AA72" s="93">
        <v>3.3275260294175393E-2</v>
      </c>
      <c r="AB72" s="93">
        <v>0.13384357205922776</v>
      </c>
      <c r="AC72" s="93">
        <v>9.7568000000000002E-2</v>
      </c>
      <c r="AD72" s="93">
        <v>11.327101000000001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1.3980000000000001E-2</v>
      </c>
      <c r="J73" s="93">
        <v>1.9805E-2</v>
      </c>
      <c r="K73" s="93">
        <v>2.3300000000000001E-2</v>
      </c>
      <c r="L73" s="93">
        <v>1.3980000000000002E-3</v>
      </c>
      <c r="M73" s="15" t="s">
        <v>388</v>
      </c>
      <c r="N73" s="93">
        <v>1E-3</v>
      </c>
      <c r="O73" s="93">
        <v>3.1470759785111281E-3</v>
      </c>
      <c r="P73" s="93">
        <v>1.5735379892555643E-4</v>
      </c>
      <c r="Q73" s="93">
        <v>2E-3</v>
      </c>
      <c r="R73" s="93">
        <v>4</v>
      </c>
      <c r="S73" s="93">
        <v>2.5569992325402916E-3</v>
      </c>
      <c r="T73" s="93">
        <v>1.7000000000000001E-2</v>
      </c>
      <c r="U73" s="15" t="s">
        <v>387</v>
      </c>
      <c r="V73" s="93">
        <v>0.5</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2.1514999999999999E-2</v>
      </c>
      <c r="G74" s="15" t="s">
        <v>388</v>
      </c>
      <c r="H74" s="15" t="s">
        <v>388</v>
      </c>
      <c r="I74" s="93">
        <v>1.2307665130568358E-3</v>
      </c>
      <c r="J74" s="93">
        <v>3.1328602150537633E-3</v>
      </c>
      <c r="K74" s="93">
        <v>4.4755145929339475E-3</v>
      </c>
      <c r="L74" s="93">
        <v>2.8307629800307221E-5</v>
      </c>
      <c r="M74" s="15" t="s">
        <v>388</v>
      </c>
      <c r="N74" s="93">
        <v>6.6000000000000003E-2</v>
      </c>
      <c r="O74" s="93">
        <v>2.3E-2</v>
      </c>
      <c r="P74" s="15" t="s">
        <v>388</v>
      </c>
      <c r="Q74" s="93">
        <v>8.0000000000000002E-3</v>
      </c>
      <c r="R74" s="15" t="s">
        <v>388</v>
      </c>
      <c r="S74" s="15" t="s">
        <v>388</v>
      </c>
      <c r="T74" s="15" t="s">
        <v>388</v>
      </c>
      <c r="U74" s="15" t="s">
        <v>388</v>
      </c>
      <c r="V74" s="93">
        <v>0.127</v>
      </c>
      <c r="W74" s="93">
        <v>3.7647944794872788E-2</v>
      </c>
      <c r="X74" s="15" t="s">
        <v>388</v>
      </c>
      <c r="Y74" s="15" t="s">
        <v>388</v>
      </c>
      <c r="Z74" s="15" t="s">
        <v>388</v>
      </c>
      <c r="AA74" s="15" t="s">
        <v>388</v>
      </c>
      <c r="AB74" s="15" t="s">
        <v>388</v>
      </c>
      <c r="AC74" s="93">
        <v>3.0103709999999999E-2</v>
      </c>
      <c r="AD74" s="93">
        <v>7.6742825000000015E-2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1.4651019799999998E-2</v>
      </c>
      <c r="J77" s="93">
        <v>7.6185302959999993E-2</v>
      </c>
      <c r="K77" s="93">
        <v>0.29302039599999996</v>
      </c>
      <c r="L77" s="15" t="s">
        <v>388</v>
      </c>
      <c r="M77" s="15" t="s">
        <v>388</v>
      </c>
      <c r="N77" s="93">
        <v>2.8899999999999998E-4</v>
      </c>
      <c r="O77" s="93">
        <v>0.85002599999999995</v>
      </c>
      <c r="P77" s="15" t="s">
        <v>389</v>
      </c>
      <c r="Q77" s="93">
        <v>1.7</v>
      </c>
      <c r="R77" s="15" t="s">
        <v>388</v>
      </c>
      <c r="S77" s="15" t="s">
        <v>389</v>
      </c>
      <c r="T77" s="15" t="s">
        <v>389</v>
      </c>
      <c r="U77" s="15" t="s">
        <v>388</v>
      </c>
      <c r="V77" s="93">
        <v>90.125</v>
      </c>
      <c r="W77" s="93">
        <v>3.7195898122359204E-2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15" t="s">
        <v>389</v>
      </c>
      <c r="G78" s="93">
        <v>1.6E-2</v>
      </c>
      <c r="H78" s="15" t="s">
        <v>388</v>
      </c>
      <c r="I78" s="93">
        <v>2.5531250000000002E-2</v>
      </c>
      <c r="J78" s="93">
        <v>3.3593749999999999E-2</v>
      </c>
      <c r="K78" s="93">
        <v>4.3000000000000003E-2</v>
      </c>
      <c r="L78" s="93">
        <v>2.1500000000000001E-5</v>
      </c>
      <c r="M78" s="93">
        <v>0.16200000000000001</v>
      </c>
      <c r="N78" s="93">
        <v>0.34039999999999998</v>
      </c>
      <c r="O78" s="93">
        <v>2.0000000000000001E-4</v>
      </c>
      <c r="P78" s="93">
        <v>6.5000000000000006E-3</v>
      </c>
      <c r="Q78" s="93">
        <v>0.36299999999999999</v>
      </c>
      <c r="R78" s="93">
        <v>0.14527027027027026</v>
      </c>
      <c r="S78" s="93">
        <v>2.23</v>
      </c>
      <c r="T78" s="93">
        <v>0.51200000000000001</v>
      </c>
      <c r="U78" s="93">
        <v>1.5</v>
      </c>
      <c r="V78" s="93">
        <v>2.57</v>
      </c>
      <c r="W78" s="93">
        <v>9.01E-4</v>
      </c>
      <c r="X78" s="15" t="s">
        <v>388</v>
      </c>
      <c r="Y78" s="15" t="s">
        <v>388</v>
      </c>
      <c r="Z78" s="15" t="s">
        <v>388</v>
      </c>
      <c r="AA78" s="15" t="s">
        <v>388</v>
      </c>
      <c r="AB78" s="15" t="s">
        <v>388</v>
      </c>
      <c r="AC78" s="93">
        <v>5.5105451135000001</v>
      </c>
      <c r="AD78" s="93">
        <v>5.0266999999999998E-4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10</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0.121</v>
      </c>
      <c r="G80" s="93">
        <v>6.6E-4</v>
      </c>
      <c r="H80" s="93">
        <v>2.2999999999999998E-4</v>
      </c>
      <c r="I80" s="93">
        <v>0.13606675675675678</v>
      </c>
      <c r="J80" s="93">
        <v>0.27052424324324326</v>
      </c>
      <c r="K80" s="93">
        <v>0.59221000000000001</v>
      </c>
      <c r="L80" s="15" t="s">
        <v>388</v>
      </c>
      <c r="M80" s="15" t="s">
        <v>388</v>
      </c>
      <c r="N80" s="93">
        <v>45.130699999999997</v>
      </c>
      <c r="O80" s="93">
        <v>1.60145</v>
      </c>
      <c r="P80" s="93">
        <v>7.0000000000000007E-2</v>
      </c>
      <c r="Q80" s="93">
        <v>18</v>
      </c>
      <c r="R80" s="93">
        <v>0.5</v>
      </c>
      <c r="S80" s="93">
        <v>82.603350000000006</v>
      </c>
      <c r="T80" s="93">
        <v>14.02</v>
      </c>
      <c r="U80" s="93">
        <v>1.2</v>
      </c>
      <c r="V80" s="93">
        <v>95.730699999999999</v>
      </c>
      <c r="W80" s="15" t="s">
        <v>388</v>
      </c>
      <c r="X80" s="15" t="s">
        <v>388</v>
      </c>
      <c r="Y80" s="15" t="s">
        <v>388</v>
      </c>
      <c r="Z80" s="15" t="s">
        <v>388</v>
      </c>
      <c r="AA80" s="15" t="s">
        <v>388</v>
      </c>
      <c r="AB80" s="15" t="s">
        <v>388</v>
      </c>
      <c r="AC80" s="15" t="s">
        <v>388</v>
      </c>
      <c r="AD80" s="93">
        <v>5.1500463655770002E-3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6.170282E-4</v>
      </c>
      <c r="J81" s="93">
        <v>6.170282E-3</v>
      </c>
      <c r="K81" s="93">
        <v>1.2340564E-2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3085.1410000000001</v>
      </c>
      <c r="AL81" s="38" t="s">
        <v>409</v>
      </c>
    </row>
    <row r="82" spans="1:38" s="2" customFormat="1" ht="26.25" customHeight="1" thickBot="1" x14ac:dyDescent="0.3">
      <c r="A82" s="43" t="s">
        <v>206</v>
      </c>
      <c r="B82" s="157" t="s">
        <v>207</v>
      </c>
      <c r="C82" s="43" t="s">
        <v>208</v>
      </c>
      <c r="D82" s="45"/>
      <c r="E82" s="15" t="s">
        <v>388</v>
      </c>
      <c r="F82" s="93">
        <v>3.9212683283926353</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1.0349999999999999</v>
      </c>
      <c r="G83" s="15" t="s">
        <v>388</v>
      </c>
      <c r="H83" s="15" t="s">
        <v>388</v>
      </c>
      <c r="I83" s="93">
        <v>8.3599999999999994E-2</v>
      </c>
      <c r="J83" s="93">
        <v>9.1200000000000003E-2</v>
      </c>
      <c r="K83" s="93">
        <v>0.1216</v>
      </c>
      <c r="L83" s="93">
        <v>4.7651999999999998E-3</v>
      </c>
      <c r="M83" s="15" t="s">
        <v>388</v>
      </c>
      <c r="N83" s="15" t="s">
        <v>388</v>
      </c>
      <c r="O83" s="15" t="s">
        <v>388</v>
      </c>
      <c r="P83" s="15" t="s">
        <v>388</v>
      </c>
      <c r="Q83" s="15" t="s">
        <v>388</v>
      </c>
      <c r="R83" s="15" t="s">
        <v>388</v>
      </c>
      <c r="S83" s="15" t="s">
        <v>388</v>
      </c>
      <c r="T83" s="15" t="s">
        <v>388</v>
      </c>
      <c r="U83" s="15" t="s">
        <v>388</v>
      </c>
      <c r="V83" s="15" t="s">
        <v>388</v>
      </c>
      <c r="W83" s="93">
        <v>1.4980985630938807E-2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5.758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26.000000000000004</v>
      </c>
      <c r="G85" s="15" t="s">
        <v>388</v>
      </c>
      <c r="H85" s="15" t="s">
        <v>388</v>
      </c>
      <c r="I85" s="93">
        <v>5.0000000000000002E-5</v>
      </c>
      <c r="J85" s="93">
        <v>8.000000000000002E-5</v>
      </c>
      <c r="K85" s="93">
        <v>1E-4</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2.3398000000000003</v>
      </c>
      <c r="G86" s="15" t="s">
        <v>388</v>
      </c>
      <c r="H86" s="93">
        <v>6.0999999999999999E-2</v>
      </c>
      <c r="I86" s="93">
        <v>4.0000000000000002E-4</v>
      </c>
      <c r="J86" s="93">
        <v>6.4000000000000016E-4</v>
      </c>
      <c r="K86" s="93">
        <v>8.0000000000000004E-4</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3.2671342000000005</v>
      </c>
      <c r="G88" s="93">
        <v>2E-3</v>
      </c>
      <c r="H88" s="93">
        <v>2.445E-2</v>
      </c>
      <c r="I88" s="93">
        <v>1.4233000000000001E-2</v>
      </c>
      <c r="J88" s="93">
        <v>1.4444800000000002E-2</v>
      </c>
      <c r="K88" s="93">
        <v>1.4586E-2</v>
      </c>
      <c r="L88" s="15" t="s">
        <v>388</v>
      </c>
      <c r="M88" s="15" t="s">
        <v>388</v>
      </c>
      <c r="N88" s="15" t="s">
        <v>388</v>
      </c>
      <c r="O88" s="93">
        <v>3.4700000000000002E-9</v>
      </c>
      <c r="P88" s="15" t="s">
        <v>388</v>
      </c>
      <c r="Q88" s="93">
        <v>1.7350000000000003E-8</v>
      </c>
      <c r="R88" s="93">
        <v>2.0820000000000002E-7</v>
      </c>
      <c r="S88" s="15" t="s">
        <v>388</v>
      </c>
      <c r="T88" s="93">
        <v>1.7350000000000001E-6</v>
      </c>
      <c r="U88" s="93">
        <v>1.7350000000000003E-8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8.0000003999999993</v>
      </c>
      <c r="G89" s="93">
        <v>3.2000000000000001E-2</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1.792562</v>
      </c>
      <c r="G90" s="93">
        <v>6.6000000000000003E-2</v>
      </c>
      <c r="H90" s="93">
        <v>0.1648</v>
      </c>
      <c r="I90" s="93">
        <v>3.9432825179563313E-2</v>
      </c>
      <c r="J90" s="93">
        <v>0.13295083520707793</v>
      </c>
      <c r="K90" s="93">
        <v>0.44253467000000002</v>
      </c>
      <c r="L90" s="93">
        <v>1.2682095107737984E-5</v>
      </c>
      <c r="M90" s="15" t="s">
        <v>388</v>
      </c>
      <c r="N90" s="15" t="s">
        <v>388</v>
      </c>
      <c r="O90" s="15" t="s">
        <v>388</v>
      </c>
      <c r="P90" s="15" t="s">
        <v>388</v>
      </c>
      <c r="Q90" s="15" t="s">
        <v>388</v>
      </c>
      <c r="R90" s="15" t="s">
        <v>388</v>
      </c>
      <c r="S90" s="15" t="s">
        <v>388</v>
      </c>
      <c r="T90" s="15" t="s">
        <v>388</v>
      </c>
      <c r="U90" s="15" t="s">
        <v>388</v>
      </c>
      <c r="V90" s="15" t="s">
        <v>388</v>
      </c>
      <c r="W90" s="15" t="s">
        <v>388</v>
      </c>
      <c r="X90" s="93">
        <v>7.8750000000000001E-3</v>
      </c>
      <c r="Y90" s="93">
        <v>3.9750000000000002E-3</v>
      </c>
      <c r="Z90" s="93">
        <v>3.9750000000000002E-3</v>
      </c>
      <c r="AA90" s="93">
        <v>3.9750000000000002E-3</v>
      </c>
      <c r="AB90" s="93">
        <v>1.9799999999999998E-2</v>
      </c>
      <c r="AC90" s="93">
        <v>4.1000000000000003E-3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1.0655029999999999E-2</v>
      </c>
      <c r="F91" s="93">
        <v>2.8333118000000001E-2</v>
      </c>
      <c r="G91" s="93">
        <v>1.3696909999999999E-3</v>
      </c>
      <c r="H91" s="93">
        <v>4.3729006500000007E-2</v>
      </c>
      <c r="I91" s="93">
        <v>0.15808020686759999</v>
      </c>
      <c r="J91" s="93">
        <v>0.15810196771680002</v>
      </c>
      <c r="K91" s="93">
        <v>0.1581064622982</v>
      </c>
      <c r="L91" s="93">
        <v>7.1125492500000013E-4</v>
      </c>
      <c r="M91" s="93">
        <v>0.32579545599999998</v>
      </c>
      <c r="N91" s="93">
        <v>0.35557536000000006</v>
      </c>
      <c r="O91" s="93">
        <v>2.8291969199999996E-2</v>
      </c>
      <c r="P91" s="93">
        <v>2.5851780000000001E-5</v>
      </c>
      <c r="Q91" s="93">
        <v>6.0320820000000011E-4</v>
      </c>
      <c r="R91" s="93">
        <v>7.0752240000000006E-3</v>
      </c>
      <c r="S91" s="93">
        <v>0.22899249000000005</v>
      </c>
      <c r="T91" s="93">
        <v>2.7416565E-2</v>
      </c>
      <c r="U91" s="15" t="s">
        <v>387</v>
      </c>
      <c r="V91" s="93">
        <v>0.13173076500000003</v>
      </c>
      <c r="W91" s="93">
        <v>5.8539500000000006E-4</v>
      </c>
      <c r="X91" s="93">
        <v>6.4978844999999993E-4</v>
      </c>
      <c r="Y91" s="93">
        <v>2.6342774999999998E-4</v>
      </c>
      <c r="Z91" s="93">
        <v>2.6342774999999998E-4</v>
      </c>
      <c r="AA91" s="93">
        <v>2.6342774999999998E-4</v>
      </c>
      <c r="AB91" s="93">
        <v>1.4400717E-3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3.3761099999999997</v>
      </c>
      <c r="G92" s="93">
        <v>15.315072000000002</v>
      </c>
      <c r="H92" s="93">
        <v>0.55000000000000004</v>
      </c>
      <c r="I92" s="93">
        <v>0.88770614408957582</v>
      </c>
      <c r="J92" s="93">
        <v>1.2500244123005622</v>
      </c>
      <c r="K92" s="93">
        <v>1.5011623250000001</v>
      </c>
      <c r="L92" s="93">
        <v>2.7918465746328978E-2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1.5656190485400002E-2</v>
      </c>
      <c r="AD92" s="93">
        <v>1.1058095244600001</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2.4195001499999997</v>
      </c>
      <c r="G93" s="15" t="s">
        <v>388</v>
      </c>
      <c r="H93" s="15" t="s">
        <v>388</v>
      </c>
      <c r="I93" s="93">
        <v>0.31506177666666657</v>
      </c>
      <c r="J93" s="93">
        <v>0.33606623916666661</v>
      </c>
      <c r="K93" s="93">
        <v>0.34425627999999997</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0.85729900000000026</v>
      </c>
      <c r="G95" s="93" t="s">
        <v>388</v>
      </c>
      <c r="H95" s="15" t="s">
        <v>388</v>
      </c>
      <c r="I95" s="93">
        <v>5.9523737617532282E-2</v>
      </c>
      <c r="J95" s="93">
        <v>0.15823165417127943</v>
      </c>
      <c r="K95" s="93">
        <v>0.40211813000000002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0.32239599999999996</v>
      </c>
      <c r="G98" s="93" t="s">
        <v>388</v>
      </c>
      <c r="H98" s="93">
        <v>1.3899999999999999E-2</v>
      </c>
      <c r="I98" s="93">
        <v>4.7210788262406732E-2</v>
      </c>
      <c r="J98" s="93">
        <v>6.9606052217333889E-2</v>
      </c>
      <c r="K98" s="93">
        <v>7.9039865000000001E-2</v>
      </c>
      <c r="L98" s="93" t="s">
        <v>388</v>
      </c>
      <c r="M98" s="93" t="s">
        <v>388</v>
      </c>
      <c r="N98" s="93" t="s">
        <v>388</v>
      </c>
      <c r="O98" s="93" t="s">
        <v>388</v>
      </c>
      <c r="P98" s="93" t="s">
        <v>388</v>
      </c>
      <c r="Q98" s="93" t="s">
        <v>388</v>
      </c>
      <c r="R98" s="93" t="s">
        <v>388</v>
      </c>
      <c r="S98" s="93" t="s">
        <v>388</v>
      </c>
      <c r="T98" s="93" t="s">
        <v>388</v>
      </c>
      <c r="U98" s="15" t="s">
        <v>388</v>
      </c>
      <c r="V98" s="93" t="s">
        <v>388</v>
      </c>
      <c r="W98" s="93">
        <v>2.349E-2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0.1433174915</v>
      </c>
      <c r="F99" s="93">
        <v>7.1645372230000008</v>
      </c>
      <c r="G99" s="93" t="s">
        <v>388</v>
      </c>
      <c r="H99" s="93">
        <v>5.2323006910000007</v>
      </c>
      <c r="I99" s="93">
        <v>0.1204871361</v>
      </c>
      <c r="J99" s="93">
        <v>0.18513877000000001</v>
      </c>
      <c r="K99" s="93">
        <v>0.40554206770000001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445.6</v>
      </c>
      <c r="AL99" s="38" t="s">
        <v>243</v>
      </c>
    </row>
    <row r="100" spans="1:38" s="2" customFormat="1" ht="26.25" customHeight="1" thickBot="1" x14ac:dyDescent="0.3">
      <c r="A100" s="43" t="s">
        <v>241</v>
      </c>
      <c r="B100" s="157" t="s">
        <v>244</v>
      </c>
      <c r="C100" s="43" t="s">
        <v>413</v>
      </c>
      <c r="D100" s="45"/>
      <c r="E100" s="93">
        <v>0.13552493815299999</v>
      </c>
      <c r="F100" s="93">
        <v>3.8294641244999998</v>
      </c>
      <c r="G100" s="93" t="s">
        <v>388</v>
      </c>
      <c r="H100" s="93">
        <v>4.6324697601000002</v>
      </c>
      <c r="I100" s="93">
        <v>7.8219456601999998E-2</v>
      </c>
      <c r="J100" s="93">
        <v>0.12090012387299999</v>
      </c>
      <c r="K100" s="93">
        <v>0.26075047761300008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15" t="s">
        <v>388</v>
      </c>
      <c r="AJ100" s="15" t="s">
        <v>388</v>
      </c>
      <c r="AK100" s="93">
        <v>864.3</v>
      </c>
      <c r="AL100" s="38" t="s">
        <v>243</v>
      </c>
    </row>
    <row r="101" spans="1:38" s="2" customFormat="1" ht="26.25" customHeight="1" thickBot="1" x14ac:dyDescent="0.3">
      <c r="A101" s="43" t="s">
        <v>241</v>
      </c>
      <c r="B101" s="157" t="s">
        <v>245</v>
      </c>
      <c r="C101" s="43" t="s">
        <v>246</v>
      </c>
      <c r="D101" s="45"/>
      <c r="E101" s="93">
        <v>6.1769332670000001E-3</v>
      </c>
      <c r="F101" s="93">
        <v>0.10997672300000001</v>
      </c>
      <c r="G101" s="93" t="s">
        <v>388</v>
      </c>
      <c r="H101" s="93">
        <v>7.0917184729999999E-2</v>
      </c>
      <c r="I101" s="93">
        <v>7.5657023599999995E-4</v>
      </c>
      <c r="J101" s="93">
        <v>2.2697107070000001E-3</v>
      </c>
      <c r="K101" s="93">
        <v>5.2959916490000003E-3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106.7</v>
      </c>
      <c r="AL101" s="38" t="s">
        <v>243</v>
      </c>
    </row>
    <row r="102" spans="1:38" s="2" customFormat="1" ht="26.25" customHeight="1" thickBot="1" x14ac:dyDescent="0.3">
      <c r="A102" s="43" t="s">
        <v>241</v>
      </c>
      <c r="B102" s="157" t="s">
        <v>247</v>
      </c>
      <c r="C102" s="43" t="s">
        <v>414</v>
      </c>
      <c r="D102" s="45"/>
      <c r="E102" s="93">
        <v>6.2586826735000003E-2</v>
      </c>
      <c r="F102" s="93">
        <v>0.41162453867600002</v>
      </c>
      <c r="G102" s="93" t="s">
        <v>388</v>
      </c>
      <c r="H102" s="93">
        <v>3.6224196169400003</v>
      </c>
      <c r="I102" s="93">
        <v>3.8877316549999997E-3</v>
      </c>
      <c r="J102" s="93">
        <v>8.1512758692000004E-2</v>
      </c>
      <c r="K102" s="93">
        <v>0.48925423293499998</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919.19809967991387</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4.5526734200000002E-4</v>
      </c>
      <c r="F104" s="93">
        <v>4.0849988340000004E-3</v>
      </c>
      <c r="G104" s="93" t="s">
        <v>388</v>
      </c>
      <c r="H104" s="93">
        <v>5.2267982059999996E-3</v>
      </c>
      <c r="I104" s="93">
        <v>3.7934871000000002E-5</v>
      </c>
      <c r="J104" s="93">
        <v>1.13804614E-4</v>
      </c>
      <c r="K104" s="93">
        <v>2.6554409899999997E-4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5.35</v>
      </c>
      <c r="AL104" s="38" t="s">
        <v>243</v>
      </c>
    </row>
    <row r="105" spans="1:38" s="2" customFormat="1" ht="26.25" customHeight="1" thickBot="1" x14ac:dyDescent="0.3">
      <c r="A105" s="43" t="s">
        <v>241</v>
      </c>
      <c r="B105" s="157" t="s">
        <v>252</v>
      </c>
      <c r="C105" s="43" t="s">
        <v>253</v>
      </c>
      <c r="D105" s="45"/>
      <c r="E105" s="93">
        <v>1.7875913067999998E-2</v>
      </c>
      <c r="F105" s="93">
        <v>0.160594614232</v>
      </c>
      <c r="G105" s="93" t="s">
        <v>388</v>
      </c>
      <c r="H105" s="93">
        <v>0.40609139848000003</v>
      </c>
      <c r="I105" s="93">
        <v>4.1107399889999995E-3</v>
      </c>
      <c r="J105" s="93">
        <v>6.4597342679999998E-3</v>
      </c>
      <c r="K105" s="93">
        <v>1.4093965680000001E-2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48.12</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4.6033751303000005E-2</v>
      </c>
      <c r="F107" s="93">
        <v>0.21872416490000002</v>
      </c>
      <c r="G107" s="93" t="s">
        <v>388</v>
      </c>
      <c r="H107" s="93">
        <v>0.47292876502000003</v>
      </c>
      <c r="I107" s="93">
        <v>1.2078822000000001E-2</v>
      </c>
      <c r="J107" s="93">
        <v>0.16105095999999999</v>
      </c>
      <c r="K107" s="93">
        <v>0.76499206000000008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4182.8</v>
      </c>
      <c r="AL107" s="38" t="s">
        <v>243</v>
      </c>
    </row>
    <row r="108" spans="1:38" s="2" customFormat="1" ht="26.25" customHeight="1" thickBot="1" x14ac:dyDescent="0.3">
      <c r="A108" s="43" t="s">
        <v>241</v>
      </c>
      <c r="B108" s="157" t="s">
        <v>257</v>
      </c>
      <c r="C108" s="43" t="s">
        <v>417</v>
      </c>
      <c r="D108" s="45"/>
      <c r="E108" s="93">
        <v>2.8449830573E-2</v>
      </c>
      <c r="F108" s="93">
        <v>0.25909320206000003</v>
      </c>
      <c r="G108" s="93" t="s">
        <v>388</v>
      </c>
      <c r="H108" s="93">
        <v>0.21466078617000001</v>
      </c>
      <c r="I108" s="93">
        <v>3.34688E-3</v>
      </c>
      <c r="J108" s="93">
        <v>3.34688E-2</v>
      </c>
      <c r="K108" s="93">
        <v>6.69376E-2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3346.8799999999997</v>
      </c>
      <c r="AL108" s="38" t="s">
        <v>243</v>
      </c>
    </row>
    <row r="109" spans="1:38" s="2" customFormat="1" ht="26.25" customHeight="1" thickBot="1" x14ac:dyDescent="0.3">
      <c r="A109" s="43" t="s">
        <v>241</v>
      </c>
      <c r="B109" s="157" t="s">
        <v>258</v>
      </c>
      <c r="C109" s="43" t="s">
        <v>418</v>
      </c>
      <c r="D109" s="45"/>
      <c r="E109" s="93">
        <v>1.3663693180000001E-3</v>
      </c>
      <c r="F109" s="93">
        <v>6.4969423080000008E-3</v>
      </c>
      <c r="G109" s="15" t="s">
        <v>388</v>
      </c>
      <c r="H109" s="93">
        <v>1.507436893E-2</v>
      </c>
      <c r="I109" s="93">
        <v>6.3920000000000003E-4</v>
      </c>
      <c r="J109" s="93">
        <v>3.5156000000000002E-3</v>
      </c>
      <c r="K109" s="93">
        <v>3.5156000000000002E-3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63.92</v>
      </c>
      <c r="AL109" s="38" t="s">
        <v>243</v>
      </c>
    </row>
    <row r="110" spans="1:38" s="2" customFormat="1" ht="26.25" customHeight="1" thickBot="1" x14ac:dyDescent="0.3">
      <c r="A110" s="43" t="s">
        <v>241</v>
      </c>
      <c r="B110" s="157" t="s">
        <v>259</v>
      </c>
      <c r="C110" s="43" t="s">
        <v>419</v>
      </c>
      <c r="D110" s="45"/>
      <c r="E110" s="93">
        <v>5.699762241E-3</v>
      </c>
      <c r="F110" s="93">
        <v>3.3233225390000003E-2</v>
      </c>
      <c r="G110" s="15" t="s">
        <v>388</v>
      </c>
      <c r="H110" s="93">
        <v>8.5759518023999989E-2</v>
      </c>
      <c r="I110" s="93">
        <v>2.6005815599999999E-2</v>
      </c>
      <c r="J110" s="93">
        <v>0.18286977800000001</v>
      </c>
      <c r="K110" s="93">
        <v>0.189415058</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1335.3</v>
      </c>
      <c r="AL110" s="38" t="s">
        <v>243</v>
      </c>
    </row>
    <row r="111" spans="1:38" s="2" customFormat="1" ht="26.25" customHeight="1" thickBot="1" x14ac:dyDescent="0.3">
      <c r="A111" s="43" t="s">
        <v>241</v>
      </c>
      <c r="B111" s="157" t="s">
        <v>260</v>
      </c>
      <c r="C111" s="43" t="s">
        <v>420</v>
      </c>
      <c r="D111" s="45"/>
      <c r="E111" s="93">
        <v>3.3496397009999998E-2</v>
      </c>
      <c r="F111" s="93">
        <v>1.0284610843999999</v>
      </c>
      <c r="G111" s="15" t="s">
        <v>388</v>
      </c>
      <c r="H111" s="93">
        <v>1.5068282484000002</v>
      </c>
      <c r="I111" s="93">
        <v>1.0913924000000002E-2</v>
      </c>
      <c r="J111" s="93">
        <v>2.1827848000000004E-2</v>
      </c>
      <c r="K111" s="93">
        <v>4.9112657999999997E-2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2988.0919999999996</v>
      </c>
      <c r="AL111" s="38" t="s">
        <v>243</v>
      </c>
    </row>
    <row r="112" spans="1:38" s="2" customFormat="1" ht="26.25" customHeight="1" thickBot="1" x14ac:dyDescent="0.3">
      <c r="A112" s="43" t="s">
        <v>261</v>
      </c>
      <c r="B112" s="157" t="s">
        <v>262</v>
      </c>
      <c r="C112" s="43" t="s">
        <v>263</v>
      </c>
      <c r="D112" s="45"/>
      <c r="E112" s="93">
        <v>8.1025032150000005</v>
      </c>
      <c r="F112" s="93" t="s">
        <v>388</v>
      </c>
      <c r="G112" s="93" t="s">
        <v>388</v>
      </c>
      <c r="H112" s="93">
        <v>3.3194630050000002</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202.46199999999999</v>
      </c>
      <c r="AL112" s="38" t="s">
        <v>432</v>
      </c>
    </row>
    <row r="113" spans="1:38" s="2" customFormat="1" ht="26.25" customHeight="1" thickBot="1" x14ac:dyDescent="0.3">
      <c r="A113" s="43" t="s">
        <v>261</v>
      </c>
      <c r="B113" s="157" t="s">
        <v>264</v>
      </c>
      <c r="C113" s="43" t="s">
        <v>265</v>
      </c>
      <c r="D113" s="45"/>
      <c r="E113" s="93">
        <v>2.9133266130359998</v>
      </c>
      <c r="F113" s="93">
        <v>3.7869315109609993</v>
      </c>
      <c r="G113" s="15" t="s">
        <v>388</v>
      </c>
      <c r="H113" s="93">
        <v>9.4506434744870003</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5.5347358020000001E-2</v>
      </c>
      <c r="F114" s="93" t="s">
        <v>388</v>
      </c>
      <c r="G114" s="93" t="s">
        <v>388</v>
      </c>
      <c r="H114" s="93">
        <v>3.7804222220000003E-2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1383.6839504877512</v>
      </c>
      <c r="AL114" s="38" t="s">
        <v>441</v>
      </c>
    </row>
    <row r="115" spans="1:38" s="2" customFormat="1" ht="26.25" customHeight="1" thickBot="1" x14ac:dyDescent="0.3">
      <c r="A115" s="43" t="s">
        <v>261</v>
      </c>
      <c r="B115" s="157" t="s">
        <v>267</v>
      </c>
      <c r="C115" s="43" t="s">
        <v>268</v>
      </c>
      <c r="D115" s="45"/>
      <c r="E115" s="93">
        <v>0.11771</v>
      </c>
      <c r="F115" s="93" t="s">
        <v>388</v>
      </c>
      <c r="G115" s="93" t="s">
        <v>388</v>
      </c>
      <c r="H115" s="93">
        <v>0.23541999999999999</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0.69832420294300002</v>
      </c>
      <c r="F116" s="93">
        <v>9.7456404187000009E-2</v>
      </c>
      <c r="G116" s="15" t="s">
        <v>388</v>
      </c>
      <c r="H116" s="93">
        <v>1.589308026578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0.267526141</v>
      </c>
      <c r="J119" s="93">
        <v>4.8870914650000001</v>
      </c>
      <c r="K119" s="93">
        <v>4.8870914650000001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1904.393104622282</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0.83285209823900008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1808</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3.8615316666666663E-2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0.10283060419999999</v>
      </c>
      <c r="F123" s="93">
        <v>0.22703708940000003</v>
      </c>
      <c r="G123" s="93">
        <v>1.33856011E-2</v>
      </c>
      <c r="H123" s="93">
        <v>9.9613890220000001E-2</v>
      </c>
      <c r="I123" s="93">
        <v>0.2609677165</v>
      </c>
      <c r="J123" s="93">
        <v>0.27341945280000002</v>
      </c>
      <c r="K123" s="93">
        <v>0.27757003150000004</v>
      </c>
      <c r="L123" s="93">
        <v>3.3645656019999998E-2</v>
      </c>
      <c r="M123" s="93">
        <v>3.3578194480000003</v>
      </c>
      <c r="N123" s="93">
        <v>2.605936777E-3</v>
      </c>
      <c r="O123" s="93">
        <v>2.4737424760000001E-2</v>
      </c>
      <c r="P123" s="93">
        <v>5.0004080660000002E-3</v>
      </c>
      <c r="Q123" s="93">
        <v>1.4776035700000002E-4</v>
      </c>
      <c r="R123" s="93">
        <v>4.4255569120000005E-3</v>
      </c>
      <c r="S123" s="93">
        <v>1.751697211E-3</v>
      </c>
      <c r="T123" s="93">
        <v>1.403153453E-3</v>
      </c>
      <c r="U123" s="93">
        <v>1.180062155E-3</v>
      </c>
      <c r="V123" s="93">
        <v>2.1953964830000002E-2</v>
      </c>
      <c r="W123" s="93" t="s">
        <v>388</v>
      </c>
      <c r="X123" s="93">
        <v>2.9634549619999999E-5</v>
      </c>
      <c r="Y123" s="93">
        <v>9.1386162220000002E-5</v>
      </c>
      <c r="Z123" s="93">
        <v>2.4112351679999997E-5</v>
      </c>
      <c r="AA123" s="93">
        <v>1.2606618029999999E-5</v>
      </c>
      <c r="AB123" s="93">
        <v>1.5773968155000001E-4</v>
      </c>
      <c r="AC123" s="93" t="s">
        <v>388</v>
      </c>
      <c r="AD123" s="93" t="s">
        <v>388</v>
      </c>
      <c r="AE123" s="92"/>
      <c r="AF123" s="93" t="s">
        <v>388</v>
      </c>
      <c r="AG123" s="15" t="s">
        <v>388</v>
      </c>
      <c r="AH123" s="15" t="s">
        <v>388</v>
      </c>
      <c r="AI123" s="15" t="s">
        <v>388</v>
      </c>
      <c r="AJ123" s="15" t="s">
        <v>388</v>
      </c>
      <c r="AK123" s="93">
        <v>41.505787589999997</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93"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0.23693882399999999</v>
      </c>
      <c r="G125" s="15" t="s">
        <v>388</v>
      </c>
      <c r="H125" s="15" t="s">
        <v>388</v>
      </c>
      <c r="I125" s="93">
        <v>1.7509899E-4</v>
      </c>
      <c r="J125" s="93">
        <v>1.16202057E-3</v>
      </c>
      <c r="K125" s="93">
        <v>2.4566918900000003E-3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5306.03</v>
      </c>
      <c r="AL125" s="38" t="s">
        <v>424</v>
      </c>
    </row>
    <row r="126" spans="1:38" s="2" customFormat="1" ht="26.25" customHeight="1" thickBot="1" x14ac:dyDescent="0.3">
      <c r="A126" s="43" t="s">
        <v>286</v>
      </c>
      <c r="B126" s="157" t="s">
        <v>289</v>
      </c>
      <c r="C126" s="43" t="s">
        <v>290</v>
      </c>
      <c r="D126" s="45"/>
      <c r="E126" s="15" t="s">
        <v>388</v>
      </c>
      <c r="F126" s="15" t="s">
        <v>388</v>
      </c>
      <c r="G126" s="15" t="s">
        <v>388</v>
      </c>
      <c r="H126" s="93">
        <v>3.9042220000000002E-2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162.67590000000001</v>
      </c>
      <c r="AL126" s="38" t="s">
        <v>425</v>
      </c>
    </row>
    <row r="127" spans="1:38" s="2" customFormat="1" ht="26.25" customHeight="1" thickBot="1" x14ac:dyDescent="0.3">
      <c r="A127" s="43" t="s">
        <v>286</v>
      </c>
      <c r="B127" s="157" t="s">
        <v>291</v>
      </c>
      <c r="C127" s="43" t="s">
        <v>292</v>
      </c>
      <c r="D127" s="45"/>
      <c r="E127" s="15" t="s">
        <v>388</v>
      </c>
      <c r="F127" s="93" t="s">
        <v>388</v>
      </c>
      <c r="G127" s="93" t="s">
        <v>388</v>
      </c>
      <c r="H127" s="93">
        <v>3.3810300000000001E-3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389</v>
      </c>
      <c r="F131" s="93" t="s">
        <v>389</v>
      </c>
      <c r="G131" s="15" t="s">
        <v>389</v>
      </c>
      <c r="H131" s="15" t="s">
        <v>389</v>
      </c>
      <c r="I131" s="93" t="s">
        <v>389</v>
      </c>
      <c r="J131" s="93" t="s">
        <v>389</v>
      </c>
      <c r="K131" s="93" t="s">
        <v>389</v>
      </c>
      <c r="L131" s="15" t="s">
        <v>389</v>
      </c>
      <c r="M131" s="15" t="s">
        <v>389</v>
      </c>
      <c r="N131" s="93">
        <v>9.0000000000000011E-3</v>
      </c>
      <c r="O131" s="93">
        <v>8.0000000000000004E-4</v>
      </c>
      <c r="P131" s="93">
        <v>7.9999999999999996E-6</v>
      </c>
      <c r="Q131" s="93">
        <v>7.9999999999999996E-6</v>
      </c>
      <c r="R131" s="15" t="s">
        <v>389</v>
      </c>
      <c r="S131" s="93">
        <v>5.0000000000000002E-5</v>
      </c>
      <c r="T131" s="15" t="s">
        <v>389</v>
      </c>
      <c r="U131" s="15" t="s">
        <v>387</v>
      </c>
      <c r="V131" s="93">
        <v>0.04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2.6940403350000003E-4</v>
      </c>
      <c r="J133" s="93">
        <v>2.6940403350000003E-4</v>
      </c>
      <c r="K133" s="93">
        <v>2.9937232080000007E-4</v>
      </c>
      <c r="L133" s="93">
        <v>1.3470201675000001E-4</v>
      </c>
      <c r="M133" s="15" t="s">
        <v>389</v>
      </c>
      <c r="N133" s="93">
        <v>2.3314706415000005E-4</v>
      </c>
      <c r="O133" s="93">
        <v>3.9051939149999999E-5</v>
      </c>
      <c r="P133" s="93">
        <v>5.9134652330912491E-3</v>
      </c>
      <c r="Q133" s="93">
        <v>1.0566538604999999E-4</v>
      </c>
      <c r="R133" s="93">
        <v>1.0527719580000001E-4</v>
      </c>
      <c r="S133" s="93">
        <v>9.650409615E-5</v>
      </c>
      <c r="T133" s="93">
        <v>1.3454674065E-4</v>
      </c>
      <c r="U133" s="93">
        <v>1.5356806290000002E-4</v>
      </c>
      <c r="V133" s="93">
        <v>1.2431404566000002E-3</v>
      </c>
      <c r="W133" s="93">
        <v>2.0962273500000001E-4</v>
      </c>
      <c r="X133" s="93">
        <v>1.0248222599999999E-4</v>
      </c>
      <c r="Y133" s="93">
        <v>5.5977034049999998E-5</v>
      </c>
      <c r="Z133" s="93">
        <v>4.9998904200000001E-5</v>
      </c>
      <c r="AA133" s="93">
        <v>5.4268996950000001E-5</v>
      </c>
      <c r="AB133" s="93">
        <v>2.627271612E-4</v>
      </c>
      <c r="AC133" s="93">
        <v>1.16457075E-3</v>
      </c>
      <c r="AD133" s="93">
        <v>3.1831600499999998E-3</v>
      </c>
      <c r="AE133" s="92"/>
      <c r="AF133" s="15" t="s">
        <v>388</v>
      </c>
      <c r="AG133" s="15" t="s">
        <v>388</v>
      </c>
      <c r="AH133" s="15" t="s">
        <v>388</v>
      </c>
      <c r="AI133" s="15" t="s">
        <v>388</v>
      </c>
      <c r="AJ133" s="15" t="s">
        <v>388</v>
      </c>
      <c r="AK133" s="93">
        <v>7764</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3.0100000000000001E-3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1.9539999999999998E-2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1302372</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0.30268626999999998</v>
      </c>
      <c r="J139" s="93">
        <v>0.30268626999999998</v>
      </c>
      <c r="K139" s="93">
        <v>0.30268626999999998</v>
      </c>
      <c r="L139" s="93">
        <v>2.6755314299999999E-2</v>
      </c>
      <c r="M139" s="15" t="s">
        <v>388</v>
      </c>
      <c r="N139" s="93">
        <v>8.6998999999999996E-4</v>
      </c>
      <c r="O139" s="93">
        <v>1.75571E-3</v>
      </c>
      <c r="P139" s="93">
        <v>1.75571E-3</v>
      </c>
      <c r="Q139" s="93">
        <v>2.7842100000000005E-3</v>
      </c>
      <c r="R139" s="93">
        <v>2.6595799999999999E-3</v>
      </c>
      <c r="S139" s="93">
        <v>6.1843100000000002E-3</v>
      </c>
      <c r="T139" s="15" t="s">
        <v>388</v>
      </c>
      <c r="U139" s="15" t="s">
        <v>388</v>
      </c>
      <c r="V139" s="15" t="s">
        <v>388</v>
      </c>
      <c r="W139" s="93">
        <v>3.0856054399999997</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303.71060654316403</v>
      </c>
      <c r="F141" s="94">
        <f t="shared" si="0"/>
        <v>225.4706485345807</v>
      </c>
      <c r="G141" s="94">
        <f t="shared" si="0"/>
        <v>205.52176825940487</v>
      </c>
      <c r="H141" s="94">
        <f t="shared" si="0"/>
        <v>34.349141000123701</v>
      </c>
      <c r="I141" s="94">
        <f t="shared" si="0"/>
        <v>42.549634951067382</v>
      </c>
      <c r="J141" s="94">
        <f t="shared" si="0"/>
        <v>66.705481790840395</v>
      </c>
      <c r="K141" s="94">
        <f t="shared" si="0"/>
        <v>86.065227999080136</v>
      </c>
      <c r="L141" s="94">
        <f t="shared" si="0"/>
        <v>9.638010867696444</v>
      </c>
      <c r="M141" s="94">
        <f t="shared" si="0"/>
        <v>735.84183617255837</v>
      </c>
      <c r="N141" s="94">
        <f t="shared" si="0"/>
        <v>237.15703417259508</v>
      </c>
      <c r="O141" s="94">
        <f t="shared" si="0"/>
        <v>3.8105354040056385</v>
      </c>
      <c r="P141" s="94">
        <f t="shared" si="0"/>
        <v>0.92945688228759915</v>
      </c>
      <c r="Q141" s="94">
        <f t="shared" si="0"/>
        <v>23.859116994099811</v>
      </c>
      <c r="R141" s="94">
        <f t="shared" si="0"/>
        <v>59.685126660609534</v>
      </c>
      <c r="S141" s="94">
        <f t="shared" si="0"/>
        <v>148.86916146459922</v>
      </c>
      <c r="T141" s="94">
        <f t="shared" si="0"/>
        <v>60.884599910007935</v>
      </c>
      <c r="U141" s="94" t="s">
        <v>387</v>
      </c>
      <c r="V141" s="94">
        <f t="shared" ref="V141:AD141" si="1">SUM(V14:V140)</f>
        <v>472.79845295398462</v>
      </c>
      <c r="W141" s="94">
        <f t="shared" si="1"/>
        <v>18.427540675618186</v>
      </c>
      <c r="X141" s="94">
        <f t="shared" si="1"/>
        <v>5.7795866109377272</v>
      </c>
      <c r="Y141" s="94">
        <f t="shared" si="1"/>
        <v>4.78845122767801</v>
      </c>
      <c r="Z141" s="94">
        <f t="shared" si="1"/>
        <v>3.6074192648256891</v>
      </c>
      <c r="AA141" s="94">
        <f t="shared" si="1"/>
        <v>4.1543967365529628</v>
      </c>
      <c r="AB141" s="94">
        <f t="shared" si="1"/>
        <v>18.329853839994392</v>
      </c>
      <c r="AC141" s="94">
        <f t="shared" si="1"/>
        <v>35.566621619345085</v>
      </c>
      <c r="AD141" s="94">
        <f t="shared" si="1"/>
        <v>24.789648938256729</v>
      </c>
      <c r="AE141" s="97"/>
      <c r="AF141" s="94">
        <f>SUM(AF14:AF140)</f>
        <v>357741.99136855279</v>
      </c>
      <c r="AG141" s="94">
        <f>SUM(AG14:AG140)</f>
        <v>205193.4212199999</v>
      </c>
      <c r="AH141" s="94">
        <f>SUM(AH14:AH140)</f>
        <v>95789.359110000005</v>
      </c>
      <c r="AI141" s="94">
        <f>SUM(AI14:AI140)</f>
        <v>181852.78219839005</v>
      </c>
      <c r="AJ141" s="94">
        <f>SUM(AJ14:AJ140)</f>
        <v>2719.6038100000005</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303.71060654316403</v>
      </c>
      <c r="F152" s="125">
        <f t="shared" ref="F152:AD152" si="2">SUM(F$141, F$151, IF(AND(ISNUMBER(SEARCH($B$4,"AT|BE|CH|GB|IE|LT|LU|NL")),SUM(F$143:F$149)&gt;0),SUM(F$143:F$149)-SUM(F$27:F$33),0))</f>
        <v>225.4706485345807</v>
      </c>
      <c r="G152" s="125">
        <f t="shared" si="2"/>
        <v>205.52176825940487</v>
      </c>
      <c r="H152" s="125">
        <f t="shared" si="2"/>
        <v>34.349141000123701</v>
      </c>
      <c r="I152" s="125">
        <f t="shared" si="2"/>
        <v>42.549634951067382</v>
      </c>
      <c r="J152" s="125">
        <f t="shared" si="2"/>
        <v>66.705481790840395</v>
      </c>
      <c r="K152" s="125">
        <f t="shared" si="2"/>
        <v>86.065227999080136</v>
      </c>
      <c r="L152" s="125">
        <f t="shared" si="2"/>
        <v>9.638010867696444</v>
      </c>
      <c r="M152" s="125">
        <f t="shared" si="2"/>
        <v>735.84183617255837</v>
      </c>
      <c r="N152" s="125">
        <f t="shared" si="2"/>
        <v>237.15703417259508</v>
      </c>
      <c r="O152" s="125">
        <f t="shared" si="2"/>
        <v>3.8105354040056385</v>
      </c>
      <c r="P152" s="125">
        <f t="shared" si="2"/>
        <v>0.92945688228759915</v>
      </c>
      <c r="Q152" s="125">
        <f t="shared" si="2"/>
        <v>23.859116994099811</v>
      </c>
      <c r="R152" s="125">
        <f t="shared" si="2"/>
        <v>59.685126660609534</v>
      </c>
      <c r="S152" s="125">
        <f t="shared" si="2"/>
        <v>148.86916146459922</v>
      </c>
      <c r="T152" s="125">
        <f t="shared" si="2"/>
        <v>60.884599910007935</v>
      </c>
      <c r="U152" s="125">
        <f t="shared" si="2"/>
        <v>0</v>
      </c>
      <c r="V152" s="125">
        <f t="shared" si="2"/>
        <v>472.79845295398462</v>
      </c>
      <c r="W152" s="125">
        <f t="shared" si="2"/>
        <v>18.427540675618186</v>
      </c>
      <c r="X152" s="125">
        <f t="shared" si="2"/>
        <v>5.7795866109377272</v>
      </c>
      <c r="Y152" s="125">
        <f t="shared" si="2"/>
        <v>4.78845122767801</v>
      </c>
      <c r="Z152" s="125">
        <f t="shared" si="2"/>
        <v>3.6074192648256891</v>
      </c>
      <c r="AA152" s="125">
        <f t="shared" si="2"/>
        <v>4.1543967365529628</v>
      </c>
      <c r="AB152" s="125">
        <f t="shared" si="2"/>
        <v>18.329853839994392</v>
      </c>
      <c r="AC152" s="125">
        <f t="shared" si="2"/>
        <v>35.566621619345085</v>
      </c>
      <c r="AD152" s="125">
        <f t="shared" si="2"/>
        <v>24.789648938256729</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303.71060654316403</v>
      </c>
      <c r="F154" s="125">
        <f>SUM(F$141, F$153, -1 * IF(OR($B$6=2005,$B$6&gt;=2020),SUM(F$99:F$122),0), IF(AND(ISNUMBER(SEARCH($B$4,"AT|BE|CH|GB|IE|LT|LU|NL")),SUM(F$143:F$149)&gt;0),SUM(F$143:F$149)-SUM(F$27:F$33),0))</f>
        <v>225.4706485345807</v>
      </c>
      <c r="G154" s="125">
        <f>SUM(G$141, G$153, IF(AND(ISNUMBER(SEARCH($B$4,"AT|BE|CH|GB|IE|LT|LU|NL")),SUM(G$143:G$149)&gt;0),SUM(G$143:G$149)-SUM(G$27:G$33),0))</f>
        <v>205.52176825940487</v>
      </c>
      <c r="H154" s="125">
        <f>SUM(H$141, H$153, IF(AND(ISNUMBER(SEARCH($B$4,"AT|BE|CH|GB|IE|LT|LU|NL")),SUM(H$143:H$149)&gt;0),SUM(H$143:H$149)-SUM(H$27:H$33),0))</f>
        <v>34.349141000123701</v>
      </c>
      <c r="I154" s="125">
        <f t="shared" ref="I154:AD154" si="3">SUM(I$141, I$153, IF(AND(ISNUMBER(SEARCH($B$4,"AT|BE|CH|GB|IE|LT|LU|NL")),SUM(I$143:I$149)&gt;0),SUM(I$143:I$149)-SUM(I$27:I$33),0))</f>
        <v>42.549634951067382</v>
      </c>
      <c r="J154" s="125">
        <f t="shared" si="3"/>
        <v>66.705481790840395</v>
      </c>
      <c r="K154" s="125">
        <f t="shared" si="3"/>
        <v>86.065227999080136</v>
      </c>
      <c r="L154" s="125">
        <f t="shared" si="3"/>
        <v>9.638010867696444</v>
      </c>
      <c r="M154" s="125">
        <f t="shared" si="3"/>
        <v>735.84183617255837</v>
      </c>
      <c r="N154" s="125">
        <f t="shared" si="3"/>
        <v>237.15703417259508</v>
      </c>
      <c r="O154" s="125">
        <f t="shared" si="3"/>
        <v>3.8105354040056385</v>
      </c>
      <c r="P154" s="125">
        <f t="shared" si="3"/>
        <v>0.92945688228759915</v>
      </c>
      <c r="Q154" s="125">
        <f t="shared" si="3"/>
        <v>23.859116994099811</v>
      </c>
      <c r="R154" s="125">
        <f t="shared" si="3"/>
        <v>59.685126660609534</v>
      </c>
      <c r="S154" s="125">
        <f t="shared" si="3"/>
        <v>148.86916146459922</v>
      </c>
      <c r="T154" s="125">
        <f t="shared" si="3"/>
        <v>60.884599910007935</v>
      </c>
      <c r="U154" s="125">
        <f t="shared" si="3"/>
        <v>0</v>
      </c>
      <c r="V154" s="125">
        <f t="shared" si="3"/>
        <v>472.79845295398462</v>
      </c>
      <c r="W154" s="125">
        <f t="shared" si="3"/>
        <v>18.427540675618186</v>
      </c>
      <c r="X154" s="125">
        <f t="shared" si="3"/>
        <v>5.7795866109377272</v>
      </c>
      <c r="Y154" s="125">
        <f t="shared" si="3"/>
        <v>4.78845122767801</v>
      </c>
      <c r="Z154" s="125">
        <f t="shared" si="3"/>
        <v>3.6074192648256891</v>
      </c>
      <c r="AA154" s="125">
        <f t="shared" si="3"/>
        <v>4.1543967365529628</v>
      </c>
      <c r="AB154" s="125">
        <f t="shared" si="3"/>
        <v>18.329853839994392</v>
      </c>
      <c r="AC154" s="125">
        <f t="shared" si="3"/>
        <v>35.566621619345085</v>
      </c>
      <c r="AD154" s="125">
        <f t="shared" si="3"/>
        <v>24.789648938256729</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3.3308359967385717</v>
      </c>
      <c r="F157" s="136">
        <v>7.6133394211167355E-2</v>
      </c>
      <c r="G157" s="136">
        <v>0.23077935120260101</v>
      </c>
      <c r="H157" s="136" t="s">
        <v>388</v>
      </c>
      <c r="I157" s="136">
        <v>5.2726514522498817E-2</v>
      </c>
      <c r="J157" s="136">
        <v>5.2726514522498817E-2</v>
      </c>
      <c r="K157" s="136">
        <v>5.2726514522498817E-2</v>
      </c>
      <c r="L157" s="136">
        <v>2.6363257261249409E-2</v>
      </c>
      <c r="M157" s="136">
        <v>0.71731932358334238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11895.842845494899</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0.75956207730024949</v>
      </c>
      <c r="F158" s="136">
        <v>8.9407094960252106E-2</v>
      </c>
      <c r="G158" s="136">
        <v>6.9768207581659414E-2</v>
      </c>
      <c r="H158" s="136" t="s">
        <v>388</v>
      </c>
      <c r="I158" s="136">
        <v>9.4611061483244763E-3</v>
      </c>
      <c r="J158" s="136">
        <v>9.4611061483244763E-3</v>
      </c>
      <c r="K158" s="136">
        <v>9.4611061483244763E-3</v>
      </c>
      <c r="L158" s="136">
        <v>4.7305530741622382E-3</v>
      </c>
      <c r="M158" s="136">
        <v>2.0965033450223132</v>
      </c>
      <c r="N158" s="136">
        <v>1.0368785012705217</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3669.7679444410578</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47.636000000000003</v>
      </c>
      <c r="F159" s="136">
        <v>1.2461</v>
      </c>
      <c r="G159" s="136">
        <v>22.864730000000002</v>
      </c>
      <c r="H159" s="136" t="s">
        <v>388</v>
      </c>
      <c r="I159" s="136">
        <v>1.0867070967741934</v>
      </c>
      <c r="J159" s="136">
        <v>1.1938499999999999</v>
      </c>
      <c r="K159" s="136">
        <v>1.1938499999999999</v>
      </c>
      <c r="L159" s="136" t="s">
        <v>388</v>
      </c>
      <c r="M159" s="136">
        <v>3.0449999999999999</v>
      </c>
      <c r="N159" s="136">
        <v>9.2958579952350184E-2</v>
      </c>
      <c r="O159" s="136">
        <v>9.8252933381775022E-3</v>
      </c>
      <c r="P159" s="136">
        <v>1.2090763292553831E-2</v>
      </c>
      <c r="Q159" s="136">
        <v>0.30007792418239021</v>
      </c>
      <c r="R159" s="136">
        <v>0.31859577588155702</v>
      </c>
      <c r="S159" s="136">
        <v>0.64296557555439215</v>
      </c>
      <c r="T159" s="136">
        <v>14.021366875301757</v>
      </c>
      <c r="U159" s="136">
        <v>0.1025992125622697</v>
      </c>
      <c r="V159" s="136">
        <v>0.65748169892193997</v>
      </c>
      <c r="W159" s="136">
        <v>0.21900067618669558</v>
      </c>
      <c r="X159" s="136">
        <v>2.3996865856849674E-3</v>
      </c>
      <c r="Y159" s="136">
        <v>1.4171572518672172E-2</v>
      </c>
      <c r="Z159" s="136">
        <v>9.8252933381775039E-3</v>
      </c>
      <c r="AA159" s="136">
        <v>4.0249247601640186E-3</v>
      </c>
      <c r="AB159" s="136">
        <v>3.0421477202698662E-2</v>
      </c>
      <c r="AC159" s="136">
        <v>6.9909788344430693E-2</v>
      </c>
      <c r="AD159" s="136">
        <v>0.25204230620151113</v>
      </c>
      <c r="AE159" s="114"/>
      <c r="AF159" s="136">
        <v>22439.209033596861</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FBAF-386A-4D99-8A05-6B4597EAC5CA}">
  <sheetPr codeName="Tabelle16"/>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2.81640625" style="5" customWidth="1"/>
    <col min="2" max="2" width="9.81640625" style="191" customWidth="1"/>
    <col min="3" max="3" width="46.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1992</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47.115786610000029</v>
      </c>
      <c r="F14" s="93">
        <v>0.43416175447000016</v>
      </c>
      <c r="G14" s="93">
        <v>49.518685385775697</v>
      </c>
      <c r="H14" s="93">
        <v>5.9999999999999995E-4</v>
      </c>
      <c r="I14" s="93">
        <v>1.7227654621947326</v>
      </c>
      <c r="J14" s="93">
        <v>4.8993235702172582</v>
      </c>
      <c r="K14" s="93">
        <v>6.5450623230000016</v>
      </c>
      <c r="L14" s="93">
        <v>0.16317410696573967</v>
      </c>
      <c r="M14" s="93">
        <v>4.5587203724000052</v>
      </c>
      <c r="N14" s="93">
        <v>3.9910758027576909</v>
      </c>
      <c r="O14" s="93">
        <v>0.13387198363099984</v>
      </c>
      <c r="P14" s="93">
        <v>0.24831028184717152</v>
      </c>
      <c r="Q14" s="93">
        <v>1.2590229610487176</v>
      </c>
      <c r="R14" s="93">
        <v>3.1857603426199987</v>
      </c>
      <c r="S14" s="93">
        <v>3.0259354447849987</v>
      </c>
      <c r="T14" s="93">
        <v>7.9130164154000022</v>
      </c>
      <c r="U14" s="15" t="s">
        <v>387</v>
      </c>
      <c r="V14" s="93">
        <v>14.143602825582859</v>
      </c>
      <c r="W14" s="93">
        <v>1.2989419501079988</v>
      </c>
      <c r="X14" s="93">
        <v>5.8019220701263814E-2</v>
      </c>
      <c r="Y14" s="93">
        <v>1.6852361751273214E-2</v>
      </c>
      <c r="Z14" s="93">
        <v>1.5308968674628248E-2</v>
      </c>
      <c r="AA14" s="93">
        <v>2.3596966928834666E-2</v>
      </c>
      <c r="AB14" s="93">
        <v>0.11377751805599993</v>
      </c>
      <c r="AC14" s="93">
        <v>3.4164065361799993E-2</v>
      </c>
      <c r="AD14" s="93">
        <v>2.3797952238200019E-2</v>
      </c>
      <c r="AE14" s="92"/>
      <c r="AF14" s="93">
        <v>18278.269870000011</v>
      </c>
      <c r="AG14" s="93">
        <v>129130.05799999996</v>
      </c>
      <c r="AH14" s="93">
        <v>45480.012999999992</v>
      </c>
      <c r="AI14" s="93">
        <v>6483.6543599999968</v>
      </c>
      <c r="AJ14" s="93">
        <v>218.21</v>
      </c>
      <c r="AK14" s="15" t="s">
        <v>388</v>
      </c>
      <c r="AL14" s="38" t="s">
        <v>48</v>
      </c>
    </row>
    <row r="15" spans="1:38" s="2" customFormat="1" ht="26.25" customHeight="1" thickBot="1" x14ac:dyDescent="0.3">
      <c r="A15" s="43" t="s">
        <v>52</v>
      </c>
      <c r="B15" s="157" t="s">
        <v>53</v>
      </c>
      <c r="C15" s="43" t="s">
        <v>54</v>
      </c>
      <c r="D15" s="45"/>
      <c r="E15" s="93">
        <v>3.9140000000000006</v>
      </c>
      <c r="F15" s="93">
        <v>1.1537200000000003E-2</v>
      </c>
      <c r="G15" s="93">
        <v>10.000992500000001</v>
      </c>
      <c r="H15" s="15" t="s">
        <v>388</v>
      </c>
      <c r="I15" s="93">
        <v>6.8492005891922947E-2</v>
      </c>
      <c r="J15" s="93">
        <v>0.14559569878686285</v>
      </c>
      <c r="K15" s="93">
        <v>0.30917500000000003</v>
      </c>
      <c r="L15" s="93">
        <v>8.2291333529704944E-3</v>
      </c>
      <c r="M15" s="93">
        <v>0.59814038000000003</v>
      </c>
      <c r="N15" s="93">
        <v>2.1958854899999998</v>
      </c>
      <c r="O15" s="93">
        <v>4.9987057999999994E-2</v>
      </c>
      <c r="P15" s="93">
        <v>1.0259054699999999E-2</v>
      </c>
      <c r="Q15" s="93">
        <v>0.36040702999999996</v>
      </c>
      <c r="R15" s="93">
        <v>2.7621414999999998</v>
      </c>
      <c r="S15" s="93">
        <v>0.96793635000000011</v>
      </c>
      <c r="T15" s="93">
        <v>0.67870000000000008</v>
      </c>
      <c r="U15" s="15" t="s">
        <v>387</v>
      </c>
      <c r="V15" s="93">
        <v>4.1506724999999998</v>
      </c>
      <c r="W15" s="93">
        <v>2.4479318000000003E-2</v>
      </c>
      <c r="X15" s="93">
        <v>3.4212419469026543E-7</v>
      </c>
      <c r="Y15" s="93">
        <v>1.9003986571823716E-3</v>
      </c>
      <c r="Z15" s="93">
        <v>1.8964886663859115E-3</v>
      </c>
      <c r="AA15" s="93">
        <v>2.8951197242370256E-3</v>
      </c>
      <c r="AB15" s="93">
        <v>6.6923491719999995E-3</v>
      </c>
      <c r="AC15" s="15" t="s">
        <v>388</v>
      </c>
      <c r="AD15" s="15" t="s">
        <v>388</v>
      </c>
      <c r="AE15" s="92"/>
      <c r="AF15" s="93">
        <v>20934.353999999999</v>
      </c>
      <c r="AG15" s="93">
        <v>39.49</v>
      </c>
      <c r="AH15" s="93">
        <v>8933.1749999999993</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3.594229030000001</v>
      </c>
      <c r="F17" s="93">
        <v>2.4506220479999997E-2</v>
      </c>
      <c r="G17" s="93">
        <v>7.4295960553013423</v>
      </c>
      <c r="H17" s="15" t="s">
        <v>388</v>
      </c>
      <c r="I17" s="93">
        <v>0.17801209834230122</v>
      </c>
      <c r="J17" s="93">
        <v>0.49831872568385677</v>
      </c>
      <c r="K17" s="93">
        <v>0.90284210000000009</v>
      </c>
      <c r="L17" s="93">
        <v>2.6450086178900354E-2</v>
      </c>
      <c r="M17" s="93">
        <v>7.5985180731999993</v>
      </c>
      <c r="N17" s="93">
        <v>0.65327280123300002</v>
      </c>
      <c r="O17" s="93">
        <v>1.486901618E-2</v>
      </c>
      <c r="P17" s="93">
        <v>1.7052368926999999E-2</v>
      </c>
      <c r="Q17" s="93">
        <v>0.10293565089999998</v>
      </c>
      <c r="R17" s="93">
        <v>1.8420511654499998</v>
      </c>
      <c r="S17" s="93">
        <v>0.65491103089999991</v>
      </c>
      <c r="T17" s="93">
        <v>1.9497721808799995</v>
      </c>
      <c r="U17" s="15" t="s">
        <v>387</v>
      </c>
      <c r="V17" s="93">
        <v>1.3362074854000003</v>
      </c>
      <c r="W17" s="93">
        <v>2.8735363224999994E-2</v>
      </c>
      <c r="X17" s="93">
        <v>6.3634458740711194E-4</v>
      </c>
      <c r="Y17" s="93">
        <v>4.9894073736922485E-3</v>
      </c>
      <c r="Z17" s="93">
        <v>5.6741436689021474E-4</v>
      </c>
      <c r="AA17" s="93">
        <v>5.0038374801042538E-4</v>
      </c>
      <c r="AB17" s="93">
        <v>6.6935500760000018E-3</v>
      </c>
      <c r="AC17" s="93">
        <v>3.540138E-3</v>
      </c>
      <c r="AD17" s="93">
        <v>0.97068300000000007</v>
      </c>
      <c r="AE17" s="92"/>
      <c r="AF17" s="93">
        <v>3759.6603100000007</v>
      </c>
      <c r="AG17" s="93">
        <v>22084.131600000001</v>
      </c>
      <c r="AH17" s="93">
        <v>1442.6607199999999</v>
      </c>
      <c r="AI17" s="15" t="s">
        <v>388</v>
      </c>
      <c r="AJ17" s="93">
        <v>52</v>
      </c>
      <c r="AK17" s="15" t="s">
        <v>388</v>
      </c>
      <c r="AL17" s="38" t="s">
        <v>48</v>
      </c>
    </row>
    <row r="18" spans="1:38" s="2" customFormat="1" ht="26.25" customHeight="1" thickBot="1" x14ac:dyDescent="0.3">
      <c r="A18" s="43" t="s">
        <v>52</v>
      </c>
      <c r="B18" s="157" t="s">
        <v>59</v>
      </c>
      <c r="C18" s="43" t="s">
        <v>60</v>
      </c>
      <c r="D18" s="45"/>
      <c r="E18" s="93">
        <v>0.14248000000000002</v>
      </c>
      <c r="F18" s="93">
        <v>3.7512999999999999E-3</v>
      </c>
      <c r="G18" s="93">
        <v>3.982781478965574</v>
      </c>
      <c r="H18" s="15" t="s">
        <v>388</v>
      </c>
      <c r="I18" s="93">
        <v>3.1506258409673873E-2</v>
      </c>
      <c r="J18" s="93">
        <v>0.102878904607915</v>
      </c>
      <c r="K18" s="93">
        <v>0.32422124999999991</v>
      </c>
      <c r="L18" s="93">
        <v>4.8142885174056434E-3</v>
      </c>
      <c r="M18" s="93">
        <v>0.34509799999999996</v>
      </c>
      <c r="N18" s="93">
        <v>0.42648374999999999</v>
      </c>
      <c r="O18" s="93">
        <v>4.9935000000000002E-5</v>
      </c>
      <c r="P18" s="93">
        <v>2.1976994999999997E-3</v>
      </c>
      <c r="Q18" s="93">
        <v>3.3289999999999996E-4</v>
      </c>
      <c r="R18" s="93">
        <v>1.0106016499999999</v>
      </c>
      <c r="S18" s="93">
        <v>0.21035937500000002</v>
      </c>
      <c r="T18" s="93">
        <v>0.48259500000000005</v>
      </c>
      <c r="U18" s="15" t="s">
        <v>387</v>
      </c>
      <c r="V18" s="93">
        <v>1.521E-3</v>
      </c>
      <c r="W18" s="93">
        <v>2.2842050000000001E-3</v>
      </c>
      <c r="X18" s="93">
        <v>7.421279341297798E-4</v>
      </c>
      <c r="Y18" s="93">
        <v>2.352982566576589E-3</v>
      </c>
      <c r="Z18" s="93">
        <v>4.4430310055840454E-4</v>
      </c>
      <c r="AA18" s="93">
        <v>3.6906239873522661E-4</v>
      </c>
      <c r="AB18" s="93">
        <v>3.9084760000000001E-3</v>
      </c>
      <c r="AC18" s="93">
        <v>8.0876000000000003E-3</v>
      </c>
      <c r="AD18" s="93">
        <v>0.25168604</v>
      </c>
      <c r="AE18" s="92"/>
      <c r="AF18" s="93">
        <v>869.1</v>
      </c>
      <c r="AG18" s="93">
        <v>985</v>
      </c>
      <c r="AH18" s="15" t="s">
        <v>388</v>
      </c>
      <c r="AI18" s="93">
        <v>717</v>
      </c>
      <c r="AJ18" s="15" t="s">
        <v>388</v>
      </c>
      <c r="AK18" s="15" t="s">
        <v>388</v>
      </c>
      <c r="AL18" s="38" t="s">
        <v>48</v>
      </c>
    </row>
    <row r="19" spans="1:38" s="2" customFormat="1" ht="26.25" customHeight="1" thickBot="1" x14ac:dyDescent="0.3">
      <c r="A19" s="43" t="s">
        <v>52</v>
      </c>
      <c r="B19" s="157" t="s">
        <v>61</v>
      </c>
      <c r="C19" s="43" t="s">
        <v>62</v>
      </c>
      <c r="D19" s="45"/>
      <c r="E19" s="93">
        <v>1.9094715</v>
      </c>
      <c r="F19" s="93">
        <v>1.5383048199999996E-2</v>
      </c>
      <c r="G19" s="93">
        <v>4.9466060440609843</v>
      </c>
      <c r="H19" s="15" t="s">
        <v>388</v>
      </c>
      <c r="I19" s="93">
        <v>0.20079554245975467</v>
      </c>
      <c r="J19" s="93">
        <v>0.3969452363537167</v>
      </c>
      <c r="K19" s="93">
        <v>0.47148668999999999</v>
      </c>
      <c r="L19" s="93">
        <v>3.0360535292040476E-2</v>
      </c>
      <c r="M19" s="93">
        <v>0.28922697860000002</v>
      </c>
      <c r="N19" s="93">
        <v>0.26373199891923077</v>
      </c>
      <c r="O19" s="93">
        <v>2.5768742670000005E-3</v>
      </c>
      <c r="P19" s="93">
        <v>5.86640780527143E-3</v>
      </c>
      <c r="Q19" s="93">
        <v>1.2959340553846154E-2</v>
      </c>
      <c r="R19" s="93">
        <v>2.2177680590000002E-2</v>
      </c>
      <c r="S19" s="93">
        <v>3.0014821345000005E-2</v>
      </c>
      <c r="T19" s="93">
        <v>0.81523231559999998</v>
      </c>
      <c r="U19" s="15" t="s">
        <v>387</v>
      </c>
      <c r="V19" s="93">
        <v>1.4862541263942854</v>
      </c>
      <c r="W19" s="93">
        <v>5.4769463290999999E-2</v>
      </c>
      <c r="X19" s="93">
        <v>1.6854625544460819E-3</v>
      </c>
      <c r="Y19" s="93">
        <v>8.3862474185951962E-3</v>
      </c>
      <c r="Z19" s="93">
        <v>1.1998269005499941E-3</v>
      </c>
      <c r="AA19" s="93">
        <v>1.0264101644087301E-3</v>
      </c>
      <c r="AB19" s="93">
        <v>1.2297947037999999E-2</v>
      </c>
      <c r="AC19" s="93">
        <v>2.5560510000000002E-3</v>
      </c>
      <c r="AD19" s="93">
        <v>0.35587609846000007</v>
      </c>
      <c r="AE19" s="92"/>
      <c r="AF19" s="93">
        <v>10095.307209999997</v>
      </c>
      <c r="AG19" s="93">
        <v>3784.61</v>
      </c>
      <c r="AH19" s="93">
        <v>1605.056</v>
      </c>
      <c r="AI19" s="93">
        <v>482.541</v>
      </c>
      <c r="AJ19" s="93">
        <v>798.53262000000007</v>
      </c>
      <c r="AK19" s="15" t="s">
        <v>388</v>
      </c>
      <c r="AL19" s="38" t="s">
        <v>48</v>
      </c>
    </row>
    <row r="20" spans="1:38" s="2" customFormat="1" ht="26.25" customHeight="1" thickBot="1" x14ac:dyDescent="0.3">
      <c r="A20" s="43" t="s">
        <v>52</v>
      </c>
      <c r="B20" s="157" t="s">
        <v>63</v>
      </c>
      <c r="C20" s="43" t="s">
        <v>64</v>
      </c>
      <c r="D20" s="45"/>
      <c r="E20" s="93">
        <v>19.600644000000003</v>
      </c>
      <c r="F20" s="93">
        <v>0.37078021267000016</v>
      </c>
      <c r="G20" s="93">
        <v>19.631163855794554</v>
      </c>
      <c r="H20" s="15" t="s">
        <v>388</v>
      </c>
      <c r="I20" s="93">
        <v>6.7999581068141799</v>
      </c>
      <c r="J20" s="93">
        <v>9.5598707626191999</v>
      </c>
      <c r="K20" s="93">
        <v>11.664811040000002</v>
      </c>
      <c r="L20" s="93">
        <v>0.10214548206544745</v>
      </c>
      <c r="M20" s="93">
        <v>22.447745783399998</v>
      </c>
      <c r="N20" s="93">
        <v>5.3774385701424627</v>
      </c>
      <c r="O20" s="93">
        <v>0.31426618393030015</v>
      </c>
      <c r="P20" s="93">
        <v>0.12517036515542504</v>
      </c>
      <c r="Q20" s="93">
        <v>0.59614337847307686</v>
      </c>
      <c r="R20" s="93">
        <v>4.0105297360104979</v>
      </c>
      <c r="S20" s="93">
        <v>1.8040114272515</v>
      </c>
      <c r="T20" s="93">
        <v>5.5973067824300022</v>
      </c>
      <c r="U20" s="15" t="s">
        <v>387</v>
      </c>
      <c r="V20" s="93">
        <v>11.954955475145711</v>
      </c>
      <c r="W20" s="93">
        <v>0.84018408676800005</v>
      </c>
      <c r="X20" s="93">
        <v>2.7751630446604298E-2</v>
      </c>
      <c r="Y20" s="93">
        <v>6.5734513949298495E-2</v>
      </c>
      <c r="Z20" s="93">
        <v>1.5215206803811162E-2</v>
      </c>
      <c r="AA20" s="93">
        <v>1.2421594460286005E-2</v>
      </c>
      <c r="AB20" s="93">
        <v>0.12112294565999998</v>
      </c>
      <c r="AC20" s="93">
        <v>0.14472156183999996</v>
      </c>
      <c r="AD20" s="93">
        <v>1.9266698509199989</v>
      </c>
      <c r="AE20" s="92"/>
      <c r="AF20" s="93">
        <v>11829.54067</v>
      </c>
      <c r="AG20" s="93">
        <v>21313.945000000003</v>
      </c>
      <c r="AH20" s="93">
        <v>32985.481</v>
      </c>
      <c r="AI20" s="93">
        <v>113565.11300000004</v>
      </c>
      <c r="AJ20" s="93">
        <v>829.39999999999986</v>
      </c>
      <c r="AK20" s="15" t="s">
        <v>388</v>
      </c>
      <c r="AL20" s="38" t="s">
        <v>48</v>
      </c>
    </row>
    <row r="21" spans="1:38" s="2" customFormat="1" ht="26.25" customHeight="1" thickBot="1" x14ac:dyDescent="0.3">
      <c r="A21" s="43" t="s">
        <v>52</v>
      </c>
      <c r="B21" s="157" t="s">
        <v>65</v>
      </c>
      <c r="C21" s="43" t="s">
        <v>66</v>
      </c>
      <c r="D21" s="45"/>
      <c r="E21" s="93">
        <v>0.98913300000000004</v>
      </c>
      <c r="F21" s="93">
        <v>2.4129467000000002E-2</v>
      </c>
      <c r="G21" s="93">
        <v>2.9082777139685239</v>
      </c>
      <c r="H21" s="15" t="s">
        <v>388</v>
      </c>
      <c r="I21" s="93">
        <v>0.1853539542811562</v>
      </c>
      <c r="J21" s="93">
        <v>0.42530458443306873</v>
      </c>
      <c r="K21" s="93">
        <v>0.58084385999999999</v>
      </c>
      <c r="L21" s="93">
        <v>4.320479195427826E-2</v>
      </c>
      <c r="M21" s="93">
        <v>0.31337778000000005</v>
      </c>
      <c r="N21" s="93">
        <v>1.086450706000001</v>
      </c>
      <c r="O21" s="93">
        <v>2.4820053000000005E-2</v>
      </c>
      <c r="P21" s="93">
        <v>1.1050245500000002E-2</v>
      </c>
      <c r="Q21" s="93">
        <v>0.21455134139999996</v>
      </c>
      <c r="R21" s="93">
        <v>1.1904731419999999</v>
      </c>
      <c r="S21" s="93">
        <v>0.56405825450000024</v>
      </c>
      <c r="T21" s="93">
        <v>1.7830827729999994</v>
      </c>
      <c r="U21" s="15" t="s">
        <v>387</v>
      </c>
      <c r="V21" s="93">
        <v>2.0654292699999992</v>
      </c>
      <c r="W21" s="93">
        <v>3.4408470500000031E-2</v>
      </c>
      <c r="X21" s="93">
        <v>1.3375614609572486E-3</v>
      </c>
      <c r="Y21" s="93">
        <v>7.1890194756648066E-3</v>
      </c>
      <c r="Z21" s="93">
        <v>9.8562813486155259E-4</v>
      </c>
      <c r="AA21" s="93">
        <v>8.475653285163929E-4</v>
      </c>
      <c r="AB21" s="93">
        <v>1.0359774400000002E-2</v>
      </c>
      <c r="AC21" s="93">
        <v>2.1295469999999999E-3</v>
      </c>
      <c r="AD21" s="93">
        <v>0.26731335628000003</v>
      </c>
      <c r="AE21" s="92"/>
      <c r="AF21" s="93">
        <v>3054.9120000000003</v>
      </c>
      <c r="AG21" s="93">
        <v>2787.9900000000002</v>
      </c>
      <c r="AH21" s="93">
        <v>1316.327</v>
      </c>
      <c r="AI21" s="93">
        <v>232.93800000000002</v>
      </c>
      <c r="AJ21" s="93">
        <v>5</v>
      </c>
      <c r="AK21" s="15" t="s">
        <v>388</v>
      </c>
      <c r="AL21" s="38" t="s">
        <v>48</v>
      </c>
    </row>
    <row r="22" spans="1:38" s="2" customFormat="1" ht="26.25" customHeight="1" thickBot="1" x14ac:dyDescent="0.3">
      <c r="A22" s="43" t="s">
        <v>52</v>
      </c>
      <c r="B22" s="157" t="s">
        <v>67</v>
      </c>
      <c r="C22" s="43" t="s">
        <v>68</v>
      </c>
      <c r="D22" s="45"/>
      <c r="E22" s="93">
        <v>4.6396999999999951</v>
      </c>
      <c r="F22" s="93">
        <v>1.3315526400000001E-2</v>
      </c>
      <c r="G22" s="93">
        <v>2.1688267835540991</v>
      </c>
      <c r="H22" s="15" t="s">
        <v>388</v>
      </c>
      <c r="I22" s="93">
        <v>0.5061492669722133</v>
      </c>
      <c r="J22" s="93">
        <v>0.85173592423201472</v>
      </c>
      <c r="K22" s="93">
        <v>1.3335099200000002</v>
      </c>
      <c r="L22" s="93">
        <v>4.9924860493986631E-2</v>
      </c>
      <c r="M22" s="93">
        <v>9.7399688880000017</v>
      </c>
      <c r="N22" s="93">
        <v>2.3258993767999994</v>
      </c>
      <c r="O22" s="93">
        <v>5.2931355999999985E-2</v>
      </c>
      <c r="P22" s="93">
        <v>2.818373892E-2</v>
      </c>
      <c r="Q22" s="93">
        <v>0.39532079599999997</v>
      </c>
      <c r="R22" s="93">
        <v>2.8970697379999995</v>
      </c>
      <c r="S22" s="93">
        <v>1.0340402920000005</v>
      </c>
      <c r="T22" s="93">
        <v>2.7151236479999992</v>
      </c>
      <c r="U22" s="15" t="s">
        <v>387</v>
      </c>
      <c r="V22" s="93">
        <v>4.4040264559999995</v>
      </c>
      <c r="W22" s="93">
        <v>2.3573660799999993E-2</v>
      </c>
      <c r="X22" s="93">
        <v>6.8989456441846501E-4</v>
      </c>
      <c r="Y22" s="93">
        <v>5.0892497483107629E-3</v>
      </c>
      <c r="Z22" s="93">
        <v>5.9562240013886103E-4</v>
      </c>
      <c r="AA22" s="93">
        <v>5.2302702313191372E-4</v>
      </c>
      <c r="AB22" s="93">
        <v>6.8977937360000024E-3</v>
      </c>
      <c r="AC22" s="93">
        <v>3.3725611600000003E-3</v>
      </c>
      <c r="AD22" s="93">
        <v>0.85893094000000014</v>
      </c>
      <c r="AE22" s="92"/>
      <c r="AF22" s="93">
        <v>2834.2974000000008</v>
      </c>
      <c r="AG22" s="93">
        <v>5067.518</v>
      </c>
      <c r="AH22" s="93">
        <v>2284.2090000000003</v>
      </c>
      <c r="AI22" s="93">
        <v>48</v>
      </c>
      <c r="AJ22" s="15" t="s">
        <v>388</v>
      </c>
      <c r="AK22" s="15" t="s">
        <v>388</v>
      </c>
      <c r="AL22" s="38" t="s">
        <v>48</v>
      </c>
    </row>
    <row r="23" spans="1:38" s="2" customFormat="1" ht="26.25" customHeight="1" thickBot="1" x14ac:dyDescent="0.3">
      <c r="A23" s="43" t="s">
        <v>69</v>
      </c>
      <c r="B23" s="157" t="s">
        <v>377</v>
      </c>
      <c r="C23" s="43" t="s">
        <v>390</v>
      </c>
      <c r="D23" s="45"/>
      <c r="E23" s="93">
        <v>12.507416798912359</v>
      </c>
      <c r="F23" s="93">
        <v>2.3505723115025701</v>
      </c>
      <c r="G23" s="93">
        <v>0.993798733611723</v>
      </c>
      <c r="H23" s="93">
        <v>2.3451368314248793E-3</v>
      </c>
      <c r="I23" s="93">
        <v>1.4129751490564932</v>
      </c>
      <c r="J23" s="93">
        <v>1.4129751490564932</v>
      </c>
      <c r="K23" s="93">
        <v>1.4129751490564932</v>
      </c>
      <c r="L23" s="93">
        <v>0.87116443816600253</v>
      </c>
      <c r="M23" s="93">
        <v>8.4413068076287576</v>
      </c>
      <c r="N23" s="15" t="s">
        <v>388</v>
      </c>
      <c r="O23" s="93">
        <v>2.9300881834024278E-3</v>
      </c>
      <c r="P23" s="15" t="s">
        <v>388</v>
      </c>
      <c r="Q23" s="15" t="s">
        <v>388</v>
      </c>
      <c r="R23" s="93">
        <v>1.4650440917012135E-2</v>
      </c>
      <c r="S23" s="93">
        <v>0.49811499117841268</v>
      </c>
      <c r="T23" s="93">
        <v>2.0510617283817E-2</v>
      </c>
      <c r="U23" s="93">
        <v>2.9300881834024278E-3</v>
      </c>
      <c r="V23" s="93">
        <v>0.29300881834024267</v>
      </c>
      <c r="W23" s="15" t="s">
        <v>388</v>
      </c>
      <c r="X23" s="93">
        <v>8.8821117899266482E-3</v>
      </c>
      <c r="Y23" s="93">
        <v>1.4558593677292772E-2</v>
      </c>
      <c r="Z23" s="15" t="s">
        <v>388</v>
      </c>
      <c r="AA23" s="15" t="s">
        <v>388</v>
      </c>
      <c r="AB23" s="93">
        <v>2.3440705467219419E-2</v>
      </c>
      <c r="AC23" s="15" t="s">
        <v>388</v>
      </c>
      <c r="AD23" s="15" t="s">
        <v>388</v>
      </c>
      <c r="AE23" s="92"/>
      <c r="AF23" s="93">
        <v>12534.288094831349</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2.0484040099999992</v>
      </c>
      <c r="F24" s="93">
        <v>0.14789471540999996</v>
      </c>
      <c r="G24" s="93">
        <v>3.4148031098047005</v>
      </c>
      <c r="H24" s="15" t="s">
        <v>388</v>
      </c>
      <c r="I24" s="93">
        <v>0.51338810453890937</v>
      </c>
      <c r="J24" s="93">
        <v>1.1324813698313934</v>
      </c>
      <c r="K24" s="93">
        <v>1.9795269199999999</v>
      </c>
      <c r="L24" s="93">
        <v>7.5511038122630103E-2</v>
      </c>
      <c r="M24" s="93">
        <v>3.2001004241999995</v>
      </c>
      <c r="N24" s="93">
        <v>0.39622748529230739</v>
      </c>
      <c r="O24" s="93">
        <v>4.9008645855999962E-2</v>
      </c>
      <c r="P24" s="93">
        <v>0.10040371554635727</v>
      </c>
      <c r="Q24" s="93">
        <v>2.9210019944615414E-2</v>
      </c>
      <c r="R24" s="93">
        <v>0.39904815351000006</v>
      </c>
      <c r="S24" s="93">
        <v>0.48935579909999999</v>
      </c>
      <c r="T24" s="93">
        <v>1.3693058505999995</v>
      </c>
      <c r="U24" s="15" t="s">
        <v>387</v>
      </c>
      <c r="V24" s="93">
        <v>3.8372147326857156</v>
      </c>
      <c r="W24" s="93">
        <v>0.5300176081850001</v>
      </c>
      <c r="X24" s="93">
        <v>1.244777349459837E-2</v>
      </c>
      <c r="Y24" s="93">
        <v>2.8311576028306834E-2</v>
      </c>
      <c r="Z24" s="93">
        <v>6.7503417175372813E-3</v>
      </c>
      <c r="AA24" s="93">
        <v>5.4985435755575017E-3</v>
      </c>
      <c r="AB24" s="93">
        <v>5.3008234815999984E-2</v>
      </c>
      <c r="AC24" s="93">
        <v>0.18205029791681185</v>
      </c>
      <c r="AD24" s="93">
        <v>0.13991682597460708</v>
      </c>
      <c r="AE24" s="92"/>
      <c r="AF24" s="93">
        <v>4824.748450000001</v>
      </c>
      <c r="AG24" s="93">
        <v>181.708</v>
      </c>
      <c r="AH24" s="93">
        <v>742.4186900000002</v>
      </c>
      <c r="AI24" s="93">
        <v>7726.0390000000007</v>
      </c>
      <c r="AJ24" s="93">
        <v>1576.5737600000002</v>
      </c>
      <c r="AK24" s="15" t="s">
        <v>388</v>
      </c>
      <c r="AL24" s="38" t="s">
        <v>48</v>
      </c>
    </row>
    <row r="25" spans="1:38" s="2" customFormat="1" ht="26.25" customHeight="1" thickBot="1" x14ac:dyDescent="0.3">
      <c r="A25" s="43" t="s">
        <v>72</v>
      </c>
      <c r="B25" s="157" t="s">
        <v>73</v>
      </c>
      <c r="C25" s="43" t="s">
        <v>74</v>
      </c>
      <c r="D25" s="45"/>
      <c r="E25" s="93">
        <v>0.23979830078837236</v>
      </c>
      <c r="F25" s="93">
        <v>5.3138213435013237E-2</v>
      </c>
      <c r="G25" s="93">
        <v>2.0255493139797898E-2</v>
      </c>
      <c r="H25" s="15" t="s">
        <v>388</v>
      </c>
      <c r="I25" s="93">
        <v>2.9985128665393039E-3</v>
      </c>
      <c r="J25" s="93">
        <v>2.9985128665393039E-3</v>
      </c>
      <c r="K25" s="93">
        <v>2.9985128665393039E-3</v>
      </c>
      <c r="L25" s="93">
        <v>1.499256433269652E-3</v>
      </c>
      <c r="M25" s="93">
        <v>0.22063774262881389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1044.0975845256648</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0.25057155392098196</v>
      </c>
      <c r="F26" s="93">
        <v>4.5582869163154648E-2</v>
      </c>
      <c r="G26" s="93">
        <v>1.7011463980456509E-2</v>
      </c>
      <c r="H26" s="15" t="s">
        <v>388</v>
      </c>
      <c r="I26" s="93">
        <v>1.7891721548144086E-3</v>
      </c>
      <c r="J26" s="93">
        <v>1.7891721548144086E-3</v>
      </c>
      <c r="K26" s="93">
        <v>1.7891721548144086E-3</v>
      </c>
      <c r="L26" s="93">
        <v>8.9458607740720429E-4</v>
      </c>
      <c r="M26" s="93">
        <v>0.5079372409395263</v>
      </c>
      <c r="N26" s="93">
        <v>0.23666287387793541</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893.64846199193221</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74.800773790000846</v>
      </c>
      <c r="F27" s="93">
        <v>49.784654158962859</v>
      </c>
      <c r="G27" s="93">
        <v>1.6382169984724528</v>
      </c>
      <c r="H27" s="93">
        <v>0.52637560724107202</v>
      </c>
      <c r="I27" s="93">
        <v>2.1057938791897697</v>
      </c>
      <c r="J27" s="93">
        <v>2.1057938791897697</v>
      </c>
      <c r="K27" s="93">
        <v>2.1057938791897697</v>
      </c>
      <c r="L27" s="93">
        <v>1.1273463508890851</v>
      </c>
      <c r="M27" s="93">
        <v>384.26129592561563</v>
      </c>
      <c r="N27" s="93">
        <v>94.003028649289334</v>
      </c>
      <c r="O27" s="93">
        <v>3.7481179617933081E-4</v>
      </c>
      <c r="P27" s="93">
        <v>1.7246654380631901E-2</v>
      </c>
      <c r="Q27" s="93">
        <v>5.6975642424364427E-4</v>
      </c>
      <c r="R27" s="93">
        <v>1.3894799782626456E-2</v>
      </c>
      <c r="S27" s="93">
        <v>9.8128529993955528E-3</v>
      </c>
      <c r="T27" s="93">
        <v>4.1972547064425799E-3</v>
      </c>
      <c r="U27" s="93">
        <v>3.8988925612862708E-4</v>
      </c>
      <c r="V27" s="93">
        <v>6.4784051059702349E-2</v>
      </c>
      <c r="W27" s="93">
        <v>0.97483549750666287</v>
      </c>
      <c r="X27" s="93">
        <v>1.634584710462476E-2</v>
      </c>
      <c r="Y27" s="93">
        <v>2.0964208338371104E-2</v>
      </c>
      <c r="Z27" s="93">
        <v>1.0573100104519596E-2</v>
      </c>
      <c r="AA27" s="93">
        <v>2.2401020980738161E-2</v>
      </c>
      <c r="AB27" s="93">
        <v>7.0284176528253625E-2</v>
      </c>
      <c r="AC27" s="93">
        <v>0.12601325280816589</v>
      </c>
      <c r="AD27" s="93">
        <v>2.0328837230133257E-4</v>
      </c>
      <c r="AE27" s="92"/>
      <c r="AF27" s="93">
        <v>89829.14383002778</v>
      </c>
      <c r="AG27" s="15" t="s">
        <v>388</v>
      </c>
      <c r="AH27" s="15" t="s">
        <v>388</v>
      </c>
      <c r="AI27" s="15" t="s">
        <v>388</v>
      </c>
      <c r="AJ27" s="15" t="s">
        <v>388</v>
      </c>
      <c r="AK27" s="15" t="s">
        <v>388</v>
      </c>
      <c r="AL27" s="38" t="s">
        <v>48</v>
      </c>
    </row>
    <row r="28" spans="1:38" s="2" customFormat="1" ht="26.25" customHeight="1" thickBot="1" x14ac:dyDescent="0.3">
      <c r="A28" s="43" t="s">
        <v>77</v>
      </c>
      <c r="B28" s="157" t="s">
        <v>80</v>
      </c>
      <c r="C28" s="43" t="s">
        <v>81</v>
      </c>
      <c r="D28" s="45"/>
      <c r="E28" s="93">
        <v>6.2006721920917007</v>
      </c>
      <c r="F28" s="93">
        <v>2.5510365872311533</v>
      </c>
      <c r="G28" s="93">
        <v>0.69297699830365789</v>
      </c>
      <c r="H28" s="93">
        <v>5.7446195143931802E-3</v>
      </c>
      <c r="I28" s="93">
        <v>1.1084064470484669</v>
      </c>
      <c r="J28" s="93">
        <v>1.1084064470484669</v>
      </c>
      <c r="K28" s="93">
        <v>1.1084064470484669</v>
      </c>
      <c r="L28" s="93">
        <v>0.60727118038466343</v>
      </c>
      <c r="M28" s="93">
        <v>28.083452631991417</v>
      </c>
      <c r="N28" s="93">
        <v>3.9002277309125852</v>
      </c>
      <c r="O28" s="93">
        <v>2.5239265283896409E-5</v>
      </c>
      <c r="P28" s="93">
        <v>1.9046827371618578E-3</v>
      </c>
      <c r="Q28" s="93">
        <v>4.4313095504343523E-5</v>
      </c>
      <c r="R28" s="93">
        <v>2.5828495856869355E-3</v>
      </c>
      <c r="S28" s="93">
        <v>1.7490016257529701E-3</v>
      </c>
      <c r="T28" s="93">
        <v>1.9343858708732495E-4</v>
      </c>
      <c r="U28" s="93">
        <v>3.814766044089424E-5</v>
      </c>
      <c r="V28" s="93">
        <v>6.6816158274574829E-3</v>
      </c>
      <c r="W28" s="93">
        <v>2.7786037520157757E-2</v>
      </c>
      <c r="X28" s="93">
        <v>4.3380011422761832E-3</v>
      </c>
      <c r="Y28" s="93">
        <v>4.6616787309936856E-3</v>
      </c>
      <c r="Z28" s="93">
        <v>2.4310238092211003E-3</v>
      </c>
      <c r="AA28" s="93">
        <v>4.5044678889893134E-3</v>
      </c>
      <c r="AB28" s="93">
        <v>1.5935171571480285E-2</v>
      </c>
      <c r="AC28" s="93">
        <v>1.9189335226466962E-2</v>
      </c>
      <c r="AD28" s="93">
        <v>2.7654962960157756E-5</v>
      </c>
      <c r="AE28" s="92"/>
      <c r="AF28" s="93">
        <v>13636.75888091844</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52.175454953018445</v>
      </c>
      <c r="F29" s="93">
        <v>6.7522275646900853</v>
      </c>
      <c r="G29" s="93">
        <v>2.3108627481344137</v>
      </c>
      <c r="H29" s="93">
        <v>9.1063306000000004E-3</v>
      </c>
      <c r="I29" s="93">
        <v>3.5027747042101285</v>
      </c>
      <c r="J29" s="93">
        <v>3.5027747042101285</v>
      </c>
      <c r="K29" s="93">
        <v>3.5027747042101285</v>
      </c>
      <c r="L29" s="93">
        <v>1.8564705932313681</v>
      </c>
      <c r="M29" s="93">
        <v>13.063274919676642</v>
      </c>
      <c r="N29" s="93">
        <v>4.4965779276022314E-4</v>
      </c>
      <c r="O29" s="93">
        <v>4.4965779276022299E-5</v>
      </c>
      <c r="P29" s="93">
        <v>4.7663726032583648E-3</v>
      </c>
      <c r="Q29" s="93">
        <v>8.9931558552044599E-5</v>
      </c>
      <c r="R29" s="93">
        <v>7.6441824769237924E-3</v>
      </c>
      <c r="S29" s="93">
        <v>5.1260988374665431E-3</v>
      </c>
      <c r="T29" s="93">
        <v>1.798631171040892E-4</v>
      </c>
      <c r="U29" s="93">
        <v>8.9931558552044599E-5</v>
      </c>
      <c r="V29" s="93">
        <v>1.6187680539368032E-2</v>
      </c>
      <c r="W29" s="93">
        <v>0.19782718200000002</v>
      </c>
      <c r="X29" s="93">
        <v>4.5865094861542756E-3</v>
      </c>
      <c r="Y29" s="93">
        <v>2.7698920034029743E-2</v>
      </c>
      <c r="Z29" s="93">
        <v>3.0936456141903348E-2</v>
      </c>
      <c r="AA29" s="93">
        <v>7.104593125611524E-3</v>
      </c>
      <c r="AB29" s="93">
        <v>7.032647878769889E-2</v>
      </c>
      <c r="AC29" s="93">
        <v>5.3958935131226765E-2</v>
      </c>
      <c r="AD29" s="93">
        <v>3.4227242600000001E-5</v>
      </c>
      <c r="AE29" s="92"/>
      <c r="AF29" s="93">
        <v>38310.843943170992</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6.9555376525684318E-2</v>
      </c>
      <c r="F30" s="93">
        <v>2.6931165883999499</v>
      </c>
      <c r="G30" s="93">
        <v>6.8409870287308707E-3</v>
      </c>
      <c r="H30" s="93">
        <v>7.1048113500000001E-4</v>
      </c>
      <c r="I30" s="93">
        <v>5.4907334547000003E-2</v>
      </c>
      <c r="J30" s="93">
        <v>5.4907334547000003E-2</v>
      </c>
      <c r="K30" s="93">
        <v>5.4907334547000003E-2</v>
      </c>
      <c r="L30" s="93">
        <v>6.0398068001700014E-3</v>
      </c>
      <c r="M30" s="93">
        <v>8.0005184712306612</v>
      </c>
      <c r="N30" s="93">
        <v>0.80002289843397645</v>
      </c>
      <c r="O30" s="93">
        <v>2.8623042470597539E-6</v>
      </c>
      <c r="P30" s="93">
        <v>1.2451023474709927E-4</v>
      </c>
      <c r="Q30" s="93">
        <v>4.2934563705896293E-6</v>
      </c>
      <c r="R30" s="93">
        <v>9.0162583782382239E-5</v>
      </c>
      <c r="S30" s="93">
        <v>6.4401845558844441E-5</v>
      </c>
      <c r="T30" s="93">
        <v>3.2916498841187163E-5</v>
      </c>
      <c r="U30" s="93">
        <v>2.8623042470597539E-6</v>
      </c>
      <c r="V30" s="93">
        <v>4.7228020076485933E-4</v>
      </c>
      <c r="W30" s="93">
        <v>1.4144887574999999E-2</v>
      </c>
      <c r="X30" s="93">
        <v>1.2021677837650961E-4</v>
      </c>
      <c r="Y30" s="93">
        <v>1.345282996118084E-4</v>
      </c>
      <c r="Z30" s="93">
        <v>9.7318344400031597E-5</v>
      </c>
      <c r="AA30" s="93">
        <v>1.4597751660004742E-4</v>
      </c>
      <c r="AB30" s="93">
        <v>4.9804093898839707E-4</v>
      </c>
      <c r="AC30" s="93">
        <v>8.5869127411792592E-4</v>
      </c>
      <c r="AD30" s="93">
        <v>1.4144887575000002E-5</v>
      </c>
      <c r="AE30" s="92"/>
      <c r="AF30" s="93">
        <v>610.2920539297794</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12.490131909113259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0.52343742024105444</v>
      </c>
      <c r="J32" s="93">
        <v>0.95038431285402236</v>
      </c>
      <c r="K32" s="93">
        <v>1.2805053439032736</v>
      </c>
      <c r="L32" s="93">
        <v>0.13511181125830551</v>
      </c>
      <c r="M32" s="15" t="s">
        <v>388</v>
      </c>
      <c r="N32" s="93">
        <v>7.0052243276262205</v>
      </c>
      <c r="O32" s="93">
        <v>1.482066352292602E-3</v>
      </c>
      <c r="P32" s="15" t="s">
        <v>388</v>
      </c>
      <c r="Q32" s="93">
        <v>3.5388463687932761E-2</v>
      </c>
      <c r="R32" s="93">
        <v>1.108593832857482</v>
      </c>
      <c r="S32" s="93">
        <v>47.772188500013378</v>
      </c>
      <c r="T32" s="93">
        <v>0.15916807858113105</v>
      </c>
      <c r="U32" s="93">
        <v>2.5610106878065468E-2</v>
      </c>
      <c r="V32" s="93">
        <v>17.782209536755005</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0.39540476570333849</v>
      </c>
      <c r="J33" s="93">
        <v>4.7171272695389321</v>
      </c>
      <c r="K33" s="93">
        <v>9.4342545390778643</v>
      </c>
      <c r="L33" s="93">
        <v>7.830431267434626E-2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4.0470216043736009</v>
      </c>
      <c r="F34" s="93">
        <v>0.22476485631907894</v>
      </c>
      <c r="G34" s="93">
        <v>0.34424399775904863</v>
      </c>
      <c r="H34" s="93">
        <v>4.1487467020300369E-4</v>
      </c>
      <c r="I34" s="93">
        <v>8.1397305458845826E-2</v>
      </c>
      <c r="J34" s="93">
        <v>8.5556291869151813E-2</v>
      </c>
      <c r="K34" s="93">
        <v>9.0309419195215804E-2</v>
      </c>
      <c r="L34" s="93">
        <v>5.2908248548249791E-2</v>
      </c>
      <c r="M34" s="93">
        <v>0.53456168417642869</v>
      </c>
      <c r="N34" s="15" t="s">
        <v>388</v>
      </c>
      <c r="O34" s="93">
        <v>5.9267810029000527E-4</v>
      </c>
      <c r="P34" s="15" t="s">
        <v>388</v>
      </c>
      <c r="Q34" s="15" t="s">
        <v>388</v>
      </c>
      <c r="R34" s="93">
        <v>2.9633905014500262E-3</v>
      </c>
      <c r="S34" s="93">
        <v>0.10075527704930089</v>
      </c>
      <c r="T34" s="93">
        <v>4.1487467020300374E-3</v>
      </c>
      <c r="U34" s="93">
        <v>5.9267810029000527E-4</v>
      </c>
      <c r="V34" s="93">
        <v>5.9267810029000521E-2</v>
      </c>
      <c r="W34" s="15" t="s">
        <v>388</v>
      </c>
      <c r="X34" s="93">
        <v>1.7780343008700155E-3</v>
      </c>
      <c r="Y34" s="93">
        <v>2.9633905014500262E-3</v>
      </c>
      <c r="Z34" s="15" t="s">
        <v>388</v>
      </c>
      <c r="AA34" s="15" t="s">
        <v>388</v>
      </c>
      <c r="AB34" s="93">
        <v>4.7414248023200413E-3</v>
      </c>
      <c r="AC34" s="15" t="s">
        <v>388</v>
      </c>
      <c r="AD34" s="15" t="s">
        <v>388</v>
      </c>
      <c r="AE34" s="92"/>
      <c r="AF34" s="93">
        <v>2530.7354882383243</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8.4862152269857294</v>
      </c>
      <c r="F36" s="93">
        <v>9.9552997123130282</v>
      </c>
      <c r="G36" s="93">
        <v>1.4639065574728323</v>
      </c>
      <c r="H36" s="93">
        <v>9.0500400343884854E-4</v>
      </c>
      <c r="I36" s="93">
        <v>0.54530033304115488</v>
      </c>
      <c r="J36" s="93">
        <v>0.56069099367559605</v>
      </c>
      <c r="K36" s="93">
        <v>0.56069099367559616</v>
      </c>
      <c r="L36" s="93">
        <v>6.7415444232218319E-2</v>
      </c>
      <c r="M36" s="93">
        <v>23.289406213123414</v>
      </c>
      <c r="N36" s="93">
        <v>1.3139758936651737E-2</v>
      </c>
      <c r="O36" s="93">
        <v>1.2082138179474744E-3</v>
      </c>
      <c r="P36" s="93">
        <v>2.3411311055097071E-3</v>
      </c>
      <c r="Q36" s="93">
        <v>2.4085510496780645E-2</v>
      </c>
      <c r="R36" s="93">
        <v>2.5935479488894481E-2</v>
      </c>
      <c r="S36" s="93">
        <v>8.9958059038135599E-2</v>
      </c>
      <c r="T36" s="93">
        <v>1.083454143044285</v>
      </c>
      <c r="U36" s="93">
        <v>1.2403015766557925E-2</v>
      </c>
      <c r="V36" s="93">
        <v>0.10648034770371541</v>
      </c>
      <c r="W36" s="93">
        <v>2.244520896206393E-2</v>
      </c>
      <c r="X36" s="93">
        <v>2.7373052229781277E-4</v>
      </c>
      <c r="Y36" s="93">
        <v>1.5290914050306531E-3</v>
      </c>
      <c r="Z36" s="93">
        <v>1.2082138179474744E-3</v>
      </c>
      <c r="AA36" s="93">
        <v>3.4543569275297283E-4</v>
      </c>
      <c r="AB36" s="93">
        <v>3.3564714380289132E-3</v>
      </c>
      <c r="AC36" s="93">
        <v>9.0239553694134375E-3</v>
      </c>
      <c r="AD36" s="93">
        <v>2.0442565310109455E-2</v>
      </c>
      <c r="AE36" s="92"/>
      <c r="AF36" s="93">
        <v>5600.8361724566948</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3.2799999999999996E-2</v>
      </c>
      <c r="F37" s="93">
        <v>1.3999999999999999E-4</v>
      </c>
      <c r="G37" s="93">
        <v>5.6000000000000006E-6</v>
      </c>
      <c r="H37" s="15" t="s">
        <v>388</v>
      </c>
      <c r="I37" s="15" t="s">
        <v>388</v>
      </c>
      <c r="J37" s="15" t="s">
        <v>388</v>
      </c>
      <c r="K37" s="15" t="s">
        <v>388</v>
      </c>
      <c r="L37" s="15" t="s">
        <v>388</v>
      </c>
      <c r="M37" s="93">
        <v>2.8000000000000004E-3</v>
      </c>
      <c r="N37" s="15" t="s">
        <v>388</v>
      </c>
      <c r="O37" s="15" t="s">
        <v>388</v>
      </c>
      <c r="P37" s="15" t="s">
        <v>388</v>
      </c>
      <c r="Q37" s="15" t="s">
        <v>388</v>
      </c>
      <c r="R37" s="15" t="s">
        <v>388</v>
      </c>
      <c r="S37" s="15" t="s">
        <v>388</v>
      </c>
      <c r="T37" s="15" t="s">
        <v>388</v>
      </c>
      <c r="U37" s="15" t="s">
        <v>388</v>
      </c>
      <c r="V37" s="15" t="s">
        <v>388</v>
      </c>
      <c r="W37" s="93">
        <v>7.0000000000000007E-5</v>
      </c>
      <c r="X37" s="15" t="s">
        <v>388</v>
      </c>
      <c r="Y37" s="15" t="s">
        <v>388</v>
      </c>
      <c r="Z37" s="15" t="s">
        <v>388</v>
      </c>
      <c r="AA37" s="15" t="s">
        <v>388</v>
      </c>
      <c r="AB37" s="15" t="s">
        <v>388</v>
      </c>
      <c r="AC37" s="15" t="s">
        <v>388</v>
      </c>
      <c r="AD37" s="15" t="s">
        <v>388</v>
      </c>
      <c r="AE37" s="92"/>
      <c r="AF37" s="15" t="s">
        <v>388</v>
      </c>
      <c r="AG37" s="15" t="s">
        <v>388</v>
      </c>
      <c r="AH37" s="93">
        <v>140</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2.4930860000000004</v>
      </c>
      <c r="F39" s="93">
        <v>0.14505234476000001</v>
      </c>
      <c r="G39" s="93">
        <v>9.5784640605100098</v>
      </c>
      <c r="H39" s="93">
        <v>3.2997460000000005E-3</v>
      </c>
      <c r="I39" s="93">
        <v>0.58714614878386362</v>
      </c>
      <c r="J39" s="93">
        <v>0.92475669953944462</v>
      </c>
      <c r="K39" s="93">
        <v>1.1372607333333336</v>
      </c>
      <c r="L39" s="93">
        <v>0.16828850986936969</v>
      </c>
      <c r="M39" s="93">
        <v>1.0498555751999998</v>
      </c>
      <c r="N39" s="93">
        <v>0.31041981900000004</v>
      </c>
      <c r="O39" s="93">
        <v>9.7418182280000001E-3</v>
      </c>
      <c r="P39" s="93">
        <v>1.7743312227999992E-3</v>
      </c>
      <c r="Q39" s="93">
        <v>2.7884237519999997E-2</v>
      </c>
      <c r="R39" s="93">
        <v>8.6482970759999972E-2</v>
      </c>
      <c r="S39" s="93">
        <v>5.1020605900000009E-2</v>
      </c>
      <c r="T39" s="93">
        <v>3.4043616080000003</v>
      </c>
      <c r="U39" s="93">
        <v>9.700000000000002E-3</v>
      </c>
      <c r="V39" s="93">
        <v>1.5494319491199993</v>
      </c>
      <c r="W39" s="93">
        <v>5.5193132803999949E-2</v>
      </c>
      <c r="X39" s="93">
        <v>7.3980852953972991E-3</v>
      </c>
      <c r="Y39" s="93">
        <v>5.6387505318550114E-2</v>
      </c>
      <c r="Z39" s="93">
        <v>6.3399662793404412E-3</v>
      </c>
      <c r="AA39" s="93">
        <v>5.6891054347121542E-3</v>
      </c>
      <c r="AB39" s="93">
        <v>7.5814662328000007E-2</v>
      </c>
      <c r="AC39" s="93">
        <v>9.7000000000000003E-3</v>
      </c>
      <c r="AD39" s="93">
        <v>0.11854494025438835</v>
      </c>
      <c r="AE39" s="92"/>
      <c r="AF39" s="93">
        <v>26670.054759999999</v>
      </c>
      <c r="AG39" s="93">
        <v>39.950000000000003</v>
      </c>
      <c r="AH39" s="93">
        <v>850.01400000000001</v>
      </c>
      <c r="AI39" s="93">
        <v>1978.6</v>
      </c>
      <c r="AJ39" s="93">
        <v>7.0140000000000011</v>
      </c>
      <c r="AK39" s="15" t="s">
        <v>388</v>
      </c>
      <c r="AL39" s="38" t="s">
        <v>48</v>
      </c>
    </row>
    <row r="40" spans="1:38" s="2" customFormat="1" ht="26.25" customHeight="1" thickBot="1" x14ac:dyDescent="0.3">
      <c r="A40" s="43" t="s">
        <v>69</v>
      </c>
      <c r="B40" s="157" t="s">
        <v>104</v>
      </c>
      <c r="C40" s="43" t="s">
        <v>395</v>
      </c>
      <c r="D40" s="45"/>
      <c r="E40" s="93">
        <v>5.0904063436699332</v>
      </c>
      <c r="F40" s="93">
        <v>7.2837211052505966</v>
      </c>
      <c r="G40" s="93">
        <v>0.39576665951225665</v>
      </c>
      <c r="H40" s="93">
        <v>9.6534519193162635E-4</v>
      </c>
      <c r="I40" s="93">
        <v>0.7728189094756327</v>
      </c>
      <c r="J40" s="93">
        <v>0.7728189094756327</v>
      </c>
      <c r="K40" s="93">
        <v>0.7728189094756327</v>
      </c>
      <c r="L40" s="93">
        <v>0.22599284116195198</v>
      </c>
      <c r="M40" s="93">
        <v>13.191776966419846</v>
      </c>
      <c r="N40" s="15" t="s">
        <v>388</v>
      </c>
      <c r="O40" s="93">
        <v>1.3434029759827504E-3</v>
      </c>
      <c r="P40" s="15" t="s">
        <v>388</v>
      </c>
      <c r="Q40" s="15" t="s">
        <v>388</v>
      </c>
      <c r="R40" s="93">
        <v>6.7170148799137516E-3</v>
      </c>
      <c r="S40" s="93">
        <v>0.22837850591706751</v>
      </c>
      <c r="T40" s="93">
        <v>9.4038208318792515E-3</v>
      </c>
      <c r="U40" s="93">
        <v>1.3434029759827504E-3</v>
      </c>
      <c r="V40" s="93">
        <v>0.13434029759827501</v>
      </c>
      <c r="W40" s="15" t="s">
        <v>388</v>
      </c>
      <c r="X40" s="93">
        <v>4.2491041693650316E-3</v>
      </c>
      <c r="Y40" s="93">
        <v>6.498119638496969E-3</v>
      </c>
      <c r="Z40" s="15" t="s">
        <v>388</v>
      </c>
      <c r="AA40" s="15" t="s">
        <v>388</v>
      </c>
      <c r="AB40" s="93">
        <v>1.0747223807862001E-2</v>
      </c>
      <c r="AC40" s="15" t="s">
        <v>388</v>
      </c>
      <c r="AD40" s="15" t="s">
        <v>388</v>
      </c>
      <c r="AE40" s="92"/>
      <c r="AF40" s="93">
        <v>5751.6533743455184</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6.4704619997496007</v>
      </c>
      <c r="F41" s="93">
        <v>18.278932777311766</v>
      </c>
      <c r="G41" s="93">
        <v>4.6487403636267501</v>
      </c>
      <c r="H41" s="93">
        <v>0.91950031943161759</v>
      </c>
      <c r="I41" s="93">
        <v>7.9055473737364679</v>
      </c>
      <c r="J41" s="93">
        <v>8.2922675954698981</v>
      </c>
      <c r="K41" s="93">
        <v>8.7327350577811487</v>
      </c>
      <c r="L41" s="93">
        <v>2.3676448649329087</v>
      </c>
      <c r="M41" s="93">
        <v>126.87398466186546</v>
      </c>
      <c r="N41" s="93">
        <v>0.82674999996870002</v>
      </c>
      <c r="O41" s="93">
        <v>0.13412299999061003</v>
      </c>
      <c r="P41" s="93">
        <v>2.3027299998435002E-2</v>
      </c>
      <c r="Q41" s="93">
        <v>0.11537999999686999</v>
      </c>
      <c r="R41" s="93">
        <v>1.9051099998904499</v>
      </c>
      <c r="S41" s="93">
        <v>0.44368499998122002</v>
      </c>
      <c r="T41" s="93">
        <v>2.2147999999060999</v>
      </c>
      <c r="U41" s="93">
        <v>0.20929999998435003</v>
      </c>
      <c r="V41" s="93">
        <v>30.007119997808999</v>
      </c>
      <c r="W41" s="93">
        <v>0.90327971993427025</v>
      </c>
      <c r="X41" s="93">
        <v>5.5780414087027914</v>
      </c>
      <c r="Y41" s="93">
        <v>4.410523193711426</v>
      </c>
      <c r="Z41" s="93">
        <v>3.4751554637022739</v>
      </c>
      <c r="AA41" s="93">
        <v>4.0317278727073482</v>
      </c>
      <c r="AB41" s="93">
        <v>17.49544793882384</v>
      </c>
      <c r="AC41" s="93">
        <v>0.21733921567062453</v>
      </c>
      <c r="AD41" s="93">
        <v>2.514872881359453</v>
      </c>
      <c r="AE41" s="92"/>
      <c r="AF41" s="93">
        <v>37820</v>
      </c>
      <c r="AG41" s="93">
        <v>669.5</v>
      </c>
      <c r="AH41" s="93">
        <v>698.44</v>
      </c>
      <c r="AI41" s="93">
        <v>41859.999996869999</v>
      </c>
      <c r="AJ41" s="93">
        <v>43</v>
      </c>
      <c r="AK41" s="15" t="s">
        <v>388</v>
      </c>
      <c r="AL41" s="38" t="s">
        <v>48</v>
      </c>
    </row>
    <row r="42" spans="1:38" s="2" customFormat="1" ht="26.25" customHeight="1" thickBot="1" x14ac:dyDescent="0.3">
      <c r="A42" s="43" t="s">
        <v>69</v>
      </c>
      <c r="B42" s="157" t="s">
        <v>106</v>
      </c>
      <c r="C42" s="43" t="s">
        <v>107</v>
      </c>
      <c r="D42" s="45"/>
      <c r="E42" s="93">
        <v>0.45234292196897852</v>
      </c>
      <c r="F42" s="93">
        <v>7.3290956937592684</v>
      </c>
      <c r="G42" s="93">
        <v>2.9103819486640512E-2</v>
      </c>
      <c r="H42" s="93">
        <v>2.0542579551209315E-4</v>
      </c>
      <c r="I42" s="93">
        <v>0.26803002983288077</v>
      </c>
      <c r="J42" s="93">
        <v>0.26803002983288082</v>
      </c>
      <c r="K42" s="93">
        <v>0.26803002983288082</v>
      </c>
      <c r="L42" s="93">
        <v>3.068677075874943E-2</v>
      </c>
      <c r="M42" s="93">
        <v>38.963105999745714</v>
      </c>
      <c r="N42" s="15" t="s">
        <v>388</v>
      </c>
      <c r="O42" s="93">
        <v>4.9168644123621322E-4</v>
      </c>
      <c r="P42" s="15" t="s">
        <v>388</v>
      </c>
      <c r="Q42" s="15" t="s">
        <v>388</v>
      </c>
      <c r="R42" s="93">
        <v>2.4584322061810661E-3</v>
      </c>
      <c r="S42" s="93">
        <v>8.3586695010156253E-2</v>
      </c>
      <c r="T42" s="93">
        <v>3.441805088653493E-3</v>
      </c>
      <c r="U42" s="93">
        <v>4.9168644123621322E-4</v>
      </c>
      <c r="V42" s="93">
        <v>4.9168644123621326E-2</v>
      </c>
      <c r="W42" s="15" t="s">
        <v>388</v>
      </c>
      <c r="X42" s="93">
        <v>1.8956076617852107E-3</v>
      </c>
      <c r="Y42" s="93">
        <v>2.0378838681044953E-3</v>
      </c>
      <c r="Z42" s="15" t="s">
        <v>388</v>
      </c>
      <c r="AA42" s="15" t="s">
        <v>388</v>
      </c>
      <c r="AB42" s="93">
        <v>3.9334915298897058E-3</v>
      </c>
      <c r="AC42" s="15" t="s">
        <v>388</v>
      </c>
      <c r="AD42" s="15" t="s">
        <v>388</v>
      </c>
      <c r="AE42" s="92"/>
      <c r="AF42" s="93">
        <v>2128.9394877439904</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1.4122350000000004</v>
      </c>
      <c r="F43" s="93">
        <v>0.14731634400000002</v>
      </c>
      <c r="G43" s="93">
        <v>3.0836810406846786</v>
      </c>
      <c r="H43" s="93">
        <v>1.0375489999999999E-2</v>
      </c>
      <c r="I43" s="93">
        <v>0.26673203875184565</v>
      </c>
      <c r="J43" s="93">
        <v>0.40666179779026024</v>
      </c>
      <c r="K43" s="93">
        <v>0.59375956666666674</v>
      </c>
      <c r="L43" s="93">
        <v>5.2539195545745411E-2</v>
      </c>
      <c r="M43" s="93">
        <v>1.7398397800000001</v>
      </c>
      <c r="N43" s="93">
        <v>0.24174755000000001</v>
      </c>
      <c r="O43" s="93">
        <v>2.1164824200000001E-2</v>
      </c>
      <c r="P43" s="93">
        <v>4.5369098199999998E-3</v>
      </c>
      <c r="Q43" s="93">
        <v>5.0924548E-2</v>
      </c>
      <c r="R43" s="93">
        <v>0.31542462399999999</v>
      </c>
      <c r="S43" s="93">
        <v>0.14779687499999999</v>
      </c>
      <c r="T43" s="93">
        <v>1.2202172</v>
      </c>
      <c r="U43" s="93">
        <v>3.0499999999999999E-2</v>
      </c>
      <c r="V43" s="93">
        <v>4.5119874880000008</v>
      </c>
      <c r="W43" s="93">
        <v>0.14117264759999995</v>
      </c>
      <c r="X43" s="93">
        <v>3.5226876143913052E-3</v>
      </c>
      <c r="Y43" s="93">
        <v>2.1504827636234534E-2</v>
      </c>
      <c r="Z43" s="93">
        <v>2.2760128901241215E-3</v>
      </c>
      <c r="AA43" s="93">
        <v>2.307274659250038E-3</v>
      </c>
      <c r="AB43" s="93">
        <v>2.9610802799999999E-2</v>
      </c>
      <c r="AC43" s="93">
        <v>3.0500000000000003E-2</v>
      </c>
      <c r="AD43" s="93">
        <v>0.36662973061853465</v>
      </c>
      <c r="AE43" s="92"/>
      <c r="AF43" s="93">
        <v>9354.9439999999995</v>
      </c>
      <c r="AG43" s="93">
        <v>538.29999999999995</v>
      </c>
      <c r="AH43" s="93">
        <v>679.95</v>
      </c>
      <c r="AI43" s="93">
        <v>6139</v>
      </c>
      <c r="AJ43" s="15" t="s">
        <v>388</v>
      </c>
      <c r="AK43" s="15" t="s">
        <v>388</v>
      </c>
      <c r="AL43" s="38" t="s">
        <v>48</v>
      </c>
    </row>
    <row r="44" spans="1:38" s="2" customFormat="1" ht="26.25" customHeight="1" thickBot="1" x14ac:dyDescent="0.3">
      <c r="A44" s="43" t="s">
        <v>69</v>
      </c>
      <c r="B44" s="157" t="s">
        <v>110</v>
      </c>
      <c r="C44" s="43" t="s">
        <v>111</v>
      </c>
      <c r="D44" s="45"/>
      <c r="E44" s="93">
        <v>12.293827074264167</v>
      </c>
      <c r="F44" s="93">
        <v>4.2503456431963933</v>
      </c>
      <c r="G44" s="93">
        <v>0.96622918632070165</v>
      </c>
      <c r="H44" s="93">
        <v>2.2265732530334899E-3</v>
      </c>
      <c r="I44" s="93">
        <v>1.5025409181274578</v>
      </c>
      <c r="J44" s="93">
        <v>1.5025409181274578</v>
      </c>
      <c r="K44" s="93">
        <v>1.5025409181274578</v>
      </c>
      <c r="L44" s="93">
        <v>0.84278580843860151</v>
      </c>
      <c r="M44" s="93">
        <v>11.848608472865413</v>
      </c>
      <c r="N44" s="15" t="s">
        <v>388</v>
      </c>
      <c r="O44" s="93">
        <v>2.8219542376254811E-3</v>
      </c>
      <c r="P44" s="15" t="s">
        <v>388</v>
      </c>
      <c r="Q44" s="15" t="s">
        <v>388</v>
      </c>
      <c r="R44" s="93">
        <v>1.4109771188127404E-2</v>
      </c>
      <c r="S44" s="93">
        <v>0.47973222039633173</v>
      </c>
      <c r="T44" s="93">
        <v>1.9753679663378369E-2</v>
      </c>
      <c r="U44" s="93">
        <v>2.8219542376254811E-3</v>
      </c>
      <c r="V44" s="93">
        <v>0.28219542376254808</v>
      </c>
      <c r="W44" s="15" t="s">
        <v>388</v>
      </c>
      <c r="X44" s="93">
        <v>8.5289650565476671E-3</v>
      </c>
      <c r="Y44" s="93">
        <v>1.4046668844456179E-2</v>
      </c>
      <c r="Z44" s="15" t="s">
        <v>388</v>
      </c>
      <c r="AA44" s="15" t="s">
        <v>388</v>
      </c>
      <c r="AB44" s="93">
        <v>2.2575633901003846E-2</v>
      </c>
      <c r="AC44" s="15" t="s">
        <v>388</v>
      </c>
      <c r="AD44" s="15" t="s">
        <v>388</v>
      </c>
      <c r="AE44" s="92"/>
      <c r="AF44" s="93">
        <v>12054.16175871779</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3.5426394949517044</v>
      </c>
      <c r="F45" s="93">
        <v>0.14287559017202395</v>
      </c>
      <c r="G45" s="93">
        <v>0.18343886791962433</v>
      </c>
      <c r="H45" s="93">
        <v>4.1404773044715205E-4</v>
      </c>
      <c r="I45" s="93">
        <v>7.0852789899034069E-2</v>
      </c>
      <c r="J45" s="93">
        <v>7.5913703463250798E-2</v>
      </c>
      <c r="K45" s="93">
        <v>7.5913703463250798E-2</v>
      </c>
      <c r="L45" s="93">
        <v>2.3533248073607748E-2</v>
      </c>
      <c r="M45" s="93">
        <v>0.44363710994399991</v>
      </c>
      <c r="N45" s="93">
        <v>6.8134436655860461E-3</v>
      </c>
      <c r="O45" s="93">
        <v>5.2411105119892667E-4</v>
      </c>
      <c r="P45" s="93">
        <v>1.57233315359678E-3</v>
      </c>
      <c r="Q45" s="93">
        <v>2.0964442047957067E-3</v>
      </c>
      <c r="R45" s="93">
        <v>2.6205552559946336E-3</v>
      </c>
      <c r="S45" s="93">
        <v>4.6121772505505546E-2</v>
      </c>
      <c r="T45" s="93">
        <v>5.2411105119892672E-2</v>
      </c>
      <c r="U45" s="93">
        <v>5.2411105119892672E-3</v>
      </c>
      <c r="V45" s="93">
        <v>6.2893326143871192E-2</v>
      </c>
      <c r="W45" s="93">
        <v>6.8134436655860461E-3</v>
      </c>
      <c r="X45" s="93">
        <v>1.0482221023978533E-4</v>
      </c>
      <c r="Y45" s="93">
        <v>5.2411105119892667E-4</v>
      </c>
      <c r="Z45" s="93">
        <v>5.2411105119892667E-4</v>
      </c>
      <c r="AA45" s="93">
        <v>5.2411105119892666E-5</v>
      </c>
      <c r="AB45" s="93">
        <v>1.2054554177575315E-3</v>
      </c>
      <c r="AC45" s="93">
        <v>4.1928884095914134E-3</v>
      </c>
      <c r="AD45" s="93">
        <v>1.9916219945559214E-3</v>
      </c>
      <c r="AE45" s="92"/>
      <c r="AF45" s="93">
        <v>2237.954188619417</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2.2037673570356651</v>
      </c>
      <c r="F46" s="93">
        <v>0.15172421443732281</v>
      </c>
      <c r="G46" s="93">
        <v>3.3330993709885184</v>
      </c>
      <c r="H46" s="93">
        <v>6.7259953161592434E-5</v>
      </c>
      <c r="I46" s="93">
        <v>0.19244973311177607</v>
      </c>
      <c r="J46" s="93">
        <v>0.3046284706763836</v>
      </c>
      <c r="K46" s="93">
        <v>0.39208175099544601</v>
      </c>
      <c r="L46" s="93">
        <v>6.0143206535980494E-2</v>
      </c>
      <c r="M46" s="93">
        <v>1.8353518203845653</v>
      </c>
      <c r="N46" s="93">
        <v>0.14380716887587813</v>
      </c>
      <c r="O46" s="93">
        <v>2.1851658696018725E-3</v>
      </c>
      <c r="P46" s="93">
        <v>4.9655177197189691E-4</v>
      </c>
      <c r="Q46" s="93">
        <v>1.3305910207962523E-2</v>
      </c>
      <c r="R46" s="93">
        <v>1.2405555748009365E-2</v>
      </c>
      <c r="S46" s="93">
        <v>3.1805209569086647E-2</v>
      </c>
      <c r="T46" s="93">
        <v>1.6291742970023411</v>
      </c>
      <c r="U46" s="93">
        <v>7.594847775175646E-4</v>
      </c>
      <c r="V46" s="93">
        <v>0.14082996639999992</v>
      </c>
      <c r="W46" s="93">
        <v>1.160685375587827E-2</v>
      </c>
      <c r="X46" s="93">
        <v>3.3995734479653245E-3</v>
      </c>
      <c r="Y46" s="93">
        <v>2.6160925912754717E-2</v>
      </c>
      <c r="Z46" s="93">
        <v>3.0482386458499061E-3</v>
      </c>
      <c r="AA46" s="93">
        <v>2.6280724338984228E-3</v>
      </c>
      <c r="AB46" s="93">
        <v>3.5236810440468377E-2</v>
      </c>
      <c r="AC46" s="93">
        <v>5.9953161592505861E-4</v>
      </c>
      <c r="AD46" s="15" t="s">
        <v>388</v>
      </c>
      <c r="AE46" s="92"/>
      <c r="AF46" s="93">
        <v>16843.759499999996</v>
      </c>
      <c r="AG46" s="93">
        <v>26.6</v>
      </c>
      <c r="AH46" s="93">
        <v>2294.7197000001011</v>
      </c>
      <c r="AI46" s="93">
        <v>82.050000000000011</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3.8345999999999998E-2</v>
      </c>
      <c r="G49" s="93">
        <v>0.59499999999999997</v>
      </c>
      <c r="H49" s="93">
        <v>1.8426E-3</v>
      </c>
      <c r="I49" s="93">
        <v>3.3400576368876082E-3</v>
      </c>
      <c r="J49" s="93">
        <v>7.9942363112391942E-3</v>
      </c>
      <c r="K49" s="93">
        <v>1.9E-2</v>
      </c>
      <c r="L49" s="93">
        <v>4.0849999999999999E-6</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1.494</v>
      </c>
      <c r="X49" s="93">
        <v>3.3233832400837655E-5</v>
      </c>
      <c r="Y49" s="93">
        <v>1.0800995530272239E-4</v>
      </c>
      <c r="Z49" s="15" t="s">
        <v>388</v>
      </c>
      <c r="AA49" s="93">
        <v>2.4925374300628245E-5</v>
      </c>
      <c r="AB49" s="93">
        <v>1.6616916200418828E-4</v>
      </c>
      <c r="AC49" s="15" t="s">
        <v>388</v>
      </c>
      <c r="AD49" s="93">
        <v>1.7927999999999999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1.1675203651685395</v>
      </c>
      <c r="J50" s="93">
        <v>1.6625490000000001</v>
      </c>
      <c r="K50" s="93">
        <v>2.54369997</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9314</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6.51</v>
      </c>
      <c r="G52" s="15" t="s">
        <v>389</v>
      </c>
      <c r="H52" s="15" t="s">
        <v>389</v>
      </c>
      <c r="I52" s="93">
        <v>0.15558200000000005</v>
      </c>
      <c r="J52" s="93">
        <v>0.23892950000000002</v>
      </c>
      <c r="K52" s="93">
        <v>0.27782499999999999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7.5226539199999998</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0.27879999999999999</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2788</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3.7389000000000006E-2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2.92300068E-2</v>
      </c>
      <c r="X57" s="93">
        <v>3.2499999999999997E-5</v>
      </c>
      <c r="Y57" s="93">
        <v>3.2499999999999997E-5</v>
      </c>
      <c r="Z57" s="93">
        <v>3.2499999999999997E-5</v>
      </c>
      <c r="AA57" s="93">
        <v>3.2499999999999997E-5</v>
      </c>
      <c r="AB57" s="93">
        <v>1.2999999999999999E-4</v>
      </c>
      <c r="AC57" s="15" t="s">
        <v>388</v>
      </c>
      <c r="AD57" s="93">
        <v>2.265892</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1.7126666666666665E-2</v>
      </c>
      <c r="J58" s="93">
        <v>8.5633333333333325E-2</v>
      </c>
      <c r="K58" s="93">
        <v>0.22020000000000001</v>
      </c>
      <c r="L58" s="93">
        <v>1.4180880000000002E-4</v>
      </c>
      <c r="M58" s="15" t="s">
        <v>388</v>
      </c>
      <c r="N58" s="15" t="s">
        <v>388</v>
      </c>
      <c r="O58" s="15" t="s">
        <v>388</v>
      </c>
      <c r="P58" s="15" t="s">
        <v>388</v>
      </c>
      <c r="Q58" s="15" t="s">
        <v>388</v>
      </c>
      <c r="R58" s="15" t="s">
        <v>388</v>
      </c>
      <c r="S58" s="15" t="s">
        <v>388</v>
      </c>
      <c r="T58" s="15" t="s">
        <v>388</v>
      </c>
      <c r="U58" s="15" t="s">
        <v>388</v>
      </c>
      <c r="V58" s="15" t="s">
        <v>388</v>
      </c>
      <c r="W58" s="93">
        <v>3.7644352614544338E-2</v>
      </c>
      <c r="X58" s="15" t="s">
        <v>388</v>
      </c>
      <c r="Y58" s="15" t="s">
        <v>388</v>
      </c>
      <c r="Z58" s="15" t="s">
        <v>388</v>
      </c>
      <c r="AA58" s="15" t="s">
        <v>388</v>
      </c>
      <c r="AB58" s="15" t="s">
        <v>388</v>
      </c>
      <c r="AC58" s="15" t="s">
        <v>388</v>
      </c>
      <c r="AD58" s="93">
        <v>7.2392985797200646E-5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2.5759999999999997E-3</v>
      </c>
      <c r="G59" s="15" t="s">
        <v>389</v>
      </c>
      <c r="H59" s="93">
        <v>0.02</v>
      </c>
      <c r="I59" s="93">
        <v>0.14584</v>
      </c>
      <c r="J59" s="93">
        <v>0.16406999999999999</v>
      </c>
      <c r="K59" s="93">
        <v>0.18230000000000002</v>
      </c>
      <c r="L59" s="93">
        <v>9.0420799999999993E-5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5.4110720000000003E-3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4.4325285137254901E-2</v>
      </c>
      <c r="J60" s="93">
        <v>0.14529011137254902</v>
      </c>
      <c r="K60" s="93">
        <v>0.25185957763200001</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0.12258729438635843</v>
      </c>
      <c r="J61" s="93">
        <v>0.1901591082471461</v>
      </c>
      <c r="K61" s="93">
        <v>0.33224982652500001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3.7032012343599999E-2</v>
      </c>
      <c r="J62" s="93">
        <v>0.35913058724080016</v>
      </c>
      <c r="K62" s="93">
        <v>0.92266301183999988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93">
        <v>1.2E-2</v>
      </c>
      <c r="F64" s="93">
        <v>1.2E-2</v>
      </c>
      <c r="G64" s="15" t="s">
        <v>388</v>
      </c>
      <c r="H64" s="93">
        <v>5.9999999999999995E-4</v>
      </c>
      <c r="I64" s="15" t="s">
        <v>388</v>
      </c>
      <c r="J64" s="15" t="s">
        <v>388</v>
      </c>
      <c r="K64" s="15" t="s">
        <v>388</v>
      </c>
      <c r="L64" s="15" t="s">
        <v>387</v>
      </c>
      <c r="M64" s="93">
        <v>7.2000000000000002E-5</v>
      </c>
      <c r="N64" s="15" t="s">
        <v>388</v>
      </c>
      <c r="O64" s="15" t="s">
        <v>388</v>
      </c>
      <c r="P64" s="15" t="s">
        <v>388</v>
      </c>
      <c r="Q64" s="15" t="s">
        <v>388</v>
      </c>
      <c r="R64" s="15" t="s">
        <v>388</v>
      </c>
      <c r="S64" s="15" t="s">
        <v>388</v>
      </c>
      <c r="T64" s="15" t="s">
        <v>388</v>
      </c>
      <c r="U64" s="15" t="s">
        <v>388</v>
      </c>
      <c r="V64" s="15" t="s">
        <v>388</v>
      </c>
      <c r="W64" s="15" t="s">
        <v>388</v>
      </c>
      <c r="X64" s="15" t="s">
        <v>388</v>
      </c>
      <c r="Y64" s="15" t="s">
        <v>388</v>
      </c>
      <c r="Z64" s="15" t="s">
        <v>388</v>
      </c>
      <c r="AA64" s="15" t="s">
        <v>388</v>
      </c>
      <c r="AB64" s="15" t="s">
        <v>388</v>
      </c>
      <c r="AC64" s="15" t="s">
        <v>388</v>
      </c>
      <c r="AD64" s="15" t="s">
        <v>388</v>
      </c>
      <c r="AE64" s="92"/>
      <c r="AF64" s="15" t="s">
        <v>388</v>
      </c>
      <c r="AG64" s="15" t="s">
        <v>388</v>
      </c>
      <c r="AH64" s="15" t="s">
        <v>388</v>
      </c>
      <c r="AI64" s="15" t="s">
        <v>388</v>
      </c>
      <c r="AJ64" s="15" t="s">
        <v>388</v>
      </c>
      <c r="AK64" s="93">
        <v>12</v>
      </c>
      <c r="AL64" s="38" t="s">
        <v>159</v>
      </c>
    </row>
    <row r="65" spans="1:38" s="2" customFormat="1" ht="26.25" customHeight="1" thickBot="1" x14ac:dyDescent="0.3">
      <c r="A65" s="43" t="s">
        <v>52</v>
      </c>
      <c r="B65" s="157" t="s">
        <v>160</v>
      </c>
      <c r="C65" s="43" t="s">
        <v>161</v>
      </c>
      <c r="D65" s="45"/>
      <c r="E65" s="93">
        <v>0.53570000000000007</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7.8E-2</v>
      </c>
      <c r="J68" s="93">
        <v>0.10400000000000001</v>
      </c>
      <c r="K68" s="93">
        <v>0.13</v>
      </c>
      <c r="L68" s="93">
        <v>1.4039999999999999E-3</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7.2999999999999995E-2</v>
      </c>
      <c r="F70" s="93">
        <v>6.6098172240500004</v>
      </c>
      <c r="G70" s="93">
        <v>9.2907176470140005</v>
      </c>
      <c r="H70" s="93">
        <v>0.2172</v>
      </c>
      <c r="I70" s="93">
        <v>0.70861247186311793</v>
      </c>
      <c r="J70" s="93">
        <v>1.0861477872623573</v>
      </c>
      <c r="K70" s="93">
        <v>1.2721654999999998</v>
      </c>
      <c r="L70" s="93">
        <v>1.2752868600000005E-2</v>
      </c>
      <c r="M70" s="15" t="s">
        <v>388</v>
      </c>
      <c r="N70" s="93">
        <v>1E-3</v>
      </c>
      <c r="O70" s="15" t="s">
        <v>388</v>
      </c>
      <c r="P70" s="93">
        <v>0.192</v>
      </c>
      <c r="Q70" s="15" t="s">
        <v>388</v>
      </c>
      <c r="R70" s="15" t="s">
        <v>388</v>
      </c>
      <c r="S70" s="93">
        <v>0.27</v>
      </c>
      <c r="T70" s="93">
        <v>1</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0.13469999999999999</v>
      </c>
      <c r="G71" s="15" t="s">
        <v>388</v>
      </c>
      <c r="H71" s="15" t="s">
        <v>388</v>
      </c>
      <c r="I71" s="93">
        <v>9.9282399999999957E-4</v>
      </c>
      <c r="J71" s="93">
        <v>7.9425919999999966E-3</v>
      </c>
      <c r="K71" s="93">
        <v>2.4820600000000033E-2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0.84500783965832216</v>
      </c>
      <c r="G72" s="93">
        <v>0.85677000000000003</v>
      </c>
      <c r="H72" s="93">
        <v>5.0000000000000002E-5</v>
      </c>
      <c r="I72" s="93">
        <v>2.1804314752349496</v>
      </c>
      <c r="J72" s="93">
        <v>3.0252906848576129</v>
      </c>
      <c r="K72" s="93">
        <v>4.1926744999999999</v>
      </c>
      <c r="L72" s="93">
        <v>8.0564095148458244E-3</v>
      </c>
      <c r="M72" s="93">
        <v>0.46395861689647611</v>
      </c>
      <c r="N72" s="93">
        <v>30.744363000000003</v>
      </c>
      <c r="O72" s="93">
        <v>0.52167999999999992</v>
      </c>
      <c r="P72" s="93">
        <v>4.0000000000000001E-3</v>
      </c>
      <c r="Q72" s="93">
        <v>0.70209999999999995</v>
      </c>
      <c r="R72" s="93">
        <v>22.418182000000002</v>
      </c>
      <c r="S72" s="93">
        <v>2.4756999999999998</v>
      </c>
      <c r="T72" s="93">
        <v>3.4880079999999998</v>
      </c>
      <c r="U72" s="15" t="s">
        <v>387</v>
      </c>
      <c r="V72" s="93">
        <v>176.77104699999998</v>
      </c>
      <c r="W72" s="93">
        <v>4.440121911916278</v>
      </c>
      <c r="X72" s="93">
        <v>3.4472413862762244E-2</v>
      </c>
      <c r="Y72" s="93">
        <v>3.4697413862762247E-2</v>
      </c>
      <c r="Z72" s="93">
        <v>3.4580413862762241E-2</v>
      </c>
      <c r="AA72" s="93">
        <v>3.4290081931381118E-2</v>
      </c>
      <c r="AB72" s="93">
        <v>0.13804032351966783</v>
      </c>
      <c r="AC72" s="93">
        <v>0.100256</v>
      </c>
      <c r="AD72" s="93">
        <v>13.224018000000001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1.3980000000000001E-2</v>
      </c>
      <c r="J73" s="93">
        <v>1.9805E-2</v>
      </c>
      <c r="K73" s="93">
        <v>2.3300000000000001E-2</v>
      </c>
      <c r="L73" s="93">
        <v>1.9105999999999999E-3</v>
      </c>
      <c r="M73" s="15" t="s">
        <v>388</v>
      </c>
      <c r="N73" s="93">
        <v>1E-3</v>
      </c>
      <c r="O73" s="93">
        <v>3.1470759785111281E-3</v>
      </c>
      <c r="P73" s="93">
        <v>1.5735379892555643E-4</v>
      </c>
      <c r="Q73" s="93">
        <v>2E-3</v>
      </c>
      <c r="R73" s="93">
        <v>3.7</v>
      </c>
      <c r="S73" s="93">
        <v>2.5569992325402916E-3</v>
      </c>
      <c r="T73" s="93">
        <v>1.7000000000000001E-2</v>
      </c>
      <c r="U73" s="15" t="s">
        <v>387</v>
      </c>
      <c r="V73" s="93">
        <v>0.9</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15" t="s">
        <v>389</v>
      </c>
      <c r="G74" s="15" t="s">
        <v>388</v>
      </c>
      <c r="H74" s="15" t="s">
        <v>388</v>
      </c>
      <c r="I74" s="93">
        <v>5.5000000000000003E-4</v>
      </c>
      <c r="J74" s="93">
        <v>1.4E-3</v>
      </c>
      <c r="K74" s="93">
        <v>2E-3</v>
      </c>
      <c r="L74" s="93">
        <v>1.2650000000000003E-5</v>
      </c>
      <c r="M74" s="15" t="s">
        <v>388</v>
      </c>
      <c r="N74" s="93">
        <v>1.6E-2</v>
      </c>
      <c r="O74" s="93">
        <v>2.2000000000000001E-3</v>
      </c>
      <c r="P74" s="15" t="s">
        <v>388</v>
      </c>
      <c r="Q74" s="93">
        <v>8.0000000000000002E-3</v>
      </c>
      <c r="R74" s="15" t="s">
        <v>388</v>
      </c>
      <c r="S74" s="15" t="s">
        <v>388</v>
      </c>
      <c r="T74" s="15" t="s">
        <v>388</v>
      </c>
      <c r="U74" s="15" t="s">
        <v>388</v>
      </c>
      <c r="V74" s="93">
        <v>3.5500000000000004E-2</v>
      </c>
      <c r="W74" s="93">
        <v>4.6516225977849303E-2</v>
      </c>
      <c r="X74" s="15" t="s">
        <v>388</v>
      </c>
      <c r="Y74" s="15" t="s">
        <v>388</v>
      </c>
      <c r="Z74" s="15" t="s">
        <v>388</v>
      </c>
      <c r="AA74" s="15" t="s">
        <v>388</v>
      </c>
      <c r="AB74" s="15" t="s">
        <v>388</v>
      </c>
      <c r="AC74" s="93">
        <v>3.7194884999999997E-2</v>
      </c>
      <c r="AD74" s="93">
        <v>9.4405825000000013E-2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8.3674999999999999E-3</v>
      </c>
      <c r="J77" s="93">
        <v>4.3510999999999994E-2</v>
      </c>
      <c r="K77" s="93">
        <v>0.16735</v>
      </c>
      <c r="L77" s="15" t="s">
        <v>388</v>
      </c>
      <c r="M77" s="15" t="s">
        <v>388</v>
      </c>
      <c r="N77" s="93">
        <v>2.5300000000000002E-4</v>
      </c>
      <c r="O77" s="93">
        <v>0.75000300000000009</v>
      </c>
      <c r="P77" s="15" t="s">
        <v>389</v>
      </c>
      <c r="Q77" s="93">
        <v>1.7</v>
      </c>
      <c r="R77" s="15" t="s">
        <v>388</v>
      </c>
      <c r="S77" s="15" t="s">
        <v>389</v>
      </c>
      <c r="T77" s="93">
        <v>1.5200000000000001E-4</v>
      </c>
      <c r="U77" s="15" t="s">
        <v>388</v>
      </c>
      <c r="V77" s="93">
        <v>82.043800000000005</v>
      </c>
      <c r="W77" s="93">
        <v>3.7225150306176215E-2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15" t="s">
        <v>389</v>
      </c>
      <c r="G78" s="93">
        <v>6.7000000000000004E-2</v>
      </c>
      <c r="H78" s="15" t="s">
        <v>388</v>
      </c>
      <c r="I78" s="93">
        <v>2.375E-2</v>
      </c>
      <c r="J78" s="93">
        <v>3.125E-2</v>
      </c>
      <c r="K78" s="93">
        <v>0.04</v>
      </c>
      <c r="L78" s="93">
        <v>2.0000000000000002E-5</v>
      </c>
      <c r="M78" s="93">
        <v>0.158</v>
      </c>
      <c r="N78" s="93">
        <v>0.3584</v>
      </c>
      <c r="O78" s="93">
        <v>2.0000000000000001E-4</v>
      </c>
      <c r="P78" s="93">
        <v>6.5000000000000006E-3</v>
      </c>
      <c r="Q78" s="93">
        <v>0.38300000000000001</v>
      </c>
      <c r="R78" s="93">
        <v>0.13513513513513514</v>
      </c>
      <c r="S78" s="93">
        <v>2.2029999999999998</v>
      </c>
      <c r="T78" s="93">
        <v>0.52100000000000002</v>
      </c>
      <c r="U78" s="93">
        <v>1.7</v>
      </c>
      <c r="V78" s="93">
        <v>2.14</v>
      </c>
      <c r="W78" s="93">
        <v>1.1050000000000001E-3</v>
      </c>
      <c r="X78" s="15" t="s">
        <v>388</v>
      </c>
      <c r="Y78" s="15" t="s">
        <v>388</v>
      </c>
      <c r="Z78" s="15" t="s">
        <v>388</v>
      </c>
      <c r="AA78" s="15" t="s">
        <v>388</v>
      </c>
      <c r="AB78" s="15" t="s">
        <v>388</v>
      </c>
      <c r="AC78" s="93">
        <v>6.3061451134999995</v>
      </c>
      <c r="AD78" s="93">
        <v>5.2103000000000002E-4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4</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0.1023</v>
      </c>
      <c r="G80" s="93">
        <v>6.6E-4</v>
      </c>
      <c r="H80" s="93">
        <v>2.2999999999999998E-4</v>
      </c>
      <c r="I80" s="93">
        <v>4.4178021568521617E-2</v>
      </c>
      <c r="J80" s="93">
        <v>8.8956215658228532E-2</v>
      </c>
      <c r="K80" s="93">
        <v>0.20622500000000002</v>
      </c>
      <c r="L80" s="15" t="s">
        <v>388</v>
      </c>
      <c r="M80" s="15" t="s">
        <v>388</v>
      </c>
      <c r="N80" s="93">
        <v>9.048</v>
      </c>
      <c r="O80" s="93">
        <v>1</v>
      </c>
      <c r="P80" s="93">
        <v>7.0000000000000007E-2</v>
      </c>
      <c r="Q80" s="93">
        <v>12</v>
      </c>
      <c r="R80" s="93">
        <v>0.505</v>
      </c>
      <c r="S80" s="93">
        <v>60.109000000000002</v>
      </c>
      <c r="T80" s="93">
        <v>10.005000000000001</v>
      </c>
      <c r="U80" s="93">
        <v>1</v>
      </c>
      <c r="V80" s="93">
        <v>13.403</v>
      </c>
      <c r="W80" s="15" t="s">
        <v>388</v>
      </c>
      <c r="X80" s="15" t="s">
        <v>388</v>
      </c>
      <c r="Y80" s="15" t="s">
        <v>388</v>
      </c>
      <c r="Z80" s="15" t="s">
        <v>388</v>
      </c>
      <c r="AA80" s="15" t="s">
        <v>388</v>
      </c>
      <c r="AB80" s="15" t="s">
        <v>388</v>
      </c>
      <c r="AC80" s="15" t="s">
        <v>388</v>
      </c>
      <c r="AD80" s="93">
        <v>4.5661539264749999E-3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6.7274840000000006E-4</v>
      </c>
      <c r="J81" s="93">
        <v>6.7274839999999997E-3</v>
      </c>
      <c r="K81" s="93">
        <v>1.3454967999999999E-2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3363.7420000000002</v>
      </c>
      <c r="AL81" s="38" t="s">
        <v>409</v>
      </c>
    </row>
    <row r="82" spans="1:38" s="2" customFormat="1" ht="26.25" customHeight="1" thickBot="1" x14ac:dyDescent="0.3">
      <c r="A82" s="43" t="s">
        <v>206</v>
      </c>
      <c r="B82" s="157" t="s">
        <v>207</v>
      </c>
      <c r="C82" s="43" t="s">
        <v>208</v>
      </c>
      <c r="D82" s="45"/>
      <c r="E82" s="15" t="s">
        <v>388</v>
      </c>
      <c r="F82" s="93">
        <v>4.0168140419789866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1.1619999999999999</v>
      </c>
      <c r="G83" s="15" t="s">
        <v>388</v>
      </c>
      <c r="H83" s="15" t="s">
        <v>388</v>
      </c>
      <c r="I83" s="93">
        <v>8.5800000000000001E-2</v>
      </c>
      <c r="J83" s="93">
        <v>9.3600000000000017E-2</v>
      </c>
      <c r="K83" s="93">
        <v>0.12479999999999999</v>
      </c>
      <c r="L83" s="93">
        <v>4.8906000000000002E-3</v>
      </c>
      <c r="M83" s="15" t="s">
        <v>388</v>
      </c>
      <c r="N83" s="15" t="s">
        <v>388</v>
      </c>
      <c r="O83" s="15" t="s">
        <v>388</v>
      </c>
      <c r="P83" s="15" t="s">
        <v>388</v>
      </c>
      <c r="Q83" s="15" t="s">
        <v>388</v>
      </c>
      <c r="R83" s="15" t="s">
        <v>388</v>
      </c>
      <c r="S83" s="15" t="s">
        <v>388</v>
      </c>
      <c r="T83" s="15" t="s">
        <v>388</v>
      </c>
      <c r="U83" s="15" t="s">
        <v>388</v>
      </c>
      <c r="V83" s="15" t="s">
        <v>388</v>
      </c>
      <c r="W83" s="93">
        <v>1.3599999999999999E-2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5.2569999999999997</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22</v>
      </c>
      <c r="G85" s="15" t="s">
        <v>388</v>
      </c>
      <c r="H85" s="15" t="s">
        <v>388</v>
      </c>
      <c r="I85" s="93">
        <v>1.255E-2</v>
      </c>
      <c r="J85" s="93">
        <v>2.0080000000000001E-2</v>
      </c>
      <c r="K85" s="93">
        <v>2.5100000000000001E-2</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2.2067669999999997</v>
      </c>
      <c r="G86" s="15" t="s">
        <v>388</v>
      </c>
      <c r="H86" s="93">
        <v>6.0200000000000004E-2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3.7824325000000001</v>
      </c>
      <c r="G88" s="93">
        <v>2E-3</v>
      </c>
      <c r="H88" s="93">
        <v>2.445E-2</v>
      </c>
      <c r="I88" s="93">
        <v>1.4280000000000001E-2</v>
      </c>
      <c r="J88" s="93">
        <v>1.4760000000000002E-2</v>
      </c>
      <c r="K88" s="93">
        <v>1.508E-2</v>
      </c>
      <c r="L88" s="15" t="s">
        <v>388</v>
      </c>
      <c r="M88" s="15" t="s">
        <v>388</v>
      </c>
      <c r="N88" s="15" t="s">
        <v>388</v>
      </c>
      <c r="O88" s="93">
        <v>3.3700000000000001E-9</v>
      </c>
      <c r="P88" s="15" t="s">
        <v>388</v>
      </c>
      <c r="Q88" s="93">
        <v>1.6850000000000002E-8</v>
      </c>
      <c r="R88" s="93">
        <v>2.0220000000000002E-7</v>
      </c>
      <c r="S88" s="15" t="s">
        <v>388</v>
      </c>
      <c r="T88" s="93">
        <v>1.6850000000000002E-6</v>
      </c>
      <c r="U88" s="93">
        <v>1.6850000000000002E-8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7.300000052999998</v>
      </c>
      <c r="G89" s="93">
        <v>3.8800000000000001E-2</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1.5620900000000002</v>
      </c>
      <c r="G90" s="93">
        <v>8.7999999999999995E-2</v>
      </c>
      <c r="H90" s="93">
        <v>0.15570000000000001</v>
      </c>
      <c r="I90" s="93">
        <v>4.7805131817701824E-2</v>
      </c>
      <c r="J90" s="93">
        <v>0.17265551136380358</v>
      </c>
      <c r="K90" s="93">
        <v>0.59169530000000004</v>
      </c>
      <c r="L90" s="93">
        <v>1.7157079090621088E-5</v>
      </c>
      <c r="M90" s="15" t="s">
        <v>388</v>
      </c>
      <c r="N90" s="15" t="s">
        <v>388</v>
      </c>
      <c r="O90" s="15" t="s">
        <v>388</v>
      </c>
      <c r="P90" s="15" t="s">
        <v>388</v>
      </c>
      <c r="Q90" s="15" t="s">
        <v>388</v>
      </c>
      <c r="R90" s="15" t="s">
        <v>388</v>
      </c>
      <c r="S90" s="15" t="s">
        <v>388</v>
      </c>
      <c r="T90" s="15" t="s">
        <v>388</v>
      </c>
      <c r="U90" s="15" t="s">
        <v>388</v>
      </c>
      <c r="V90" s="15" t="s">
        <v>388</v>
      </c>
      <c r="W90" s="15" t="s">
        <v>388</v>
      </c>
      <c r="X90" s="93">
        <v>7.3499999999999998E-3</v>
      </c>
      <c r="Y90" s="93">
        <v>3.7099999999999998E-3</v>
      </c>
      <c r="Z90" s="93">
        <v>3.7099999999999998E-3</v>
      </c>
      <c r="AA90" s="93">
        <v>3.7099999999999998E-3</v>
      </c>
      <c r="AB90" s="93">
        <v>1.848E-2</v>
      </c>
      <c r="AC90" s="93">
        <v>3.9250000000000005E-3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9.4444510000000013E-3</v>
      </c>
      <c r="F91" s="93">
        <v>2.4738450000000002E-2</v>
      </c>
      <c r="G91" s="93">
        <v>2.8364869999999999E-3</v>
      </c>
      <c r="H91" s="93">
        <v>3.8181037500000008E-2</v>
      </c>
      <c r="I91" s="93">
        <v>0.13805253381395999</v>
      </c>
      <c r="J91" s="93">
        <v>0.13809759826127999</v>
      </c>
      <c r="K91" s="93">
        <v>0.13810690607022</v>
      </c>
      <c r="L91" s="93">
        <v>6.2101687500000003E-4</v>
      </c>
      <c r="M91" s="93">
        <v>0.28834539800000003</v>
      </c>
      <c r="N91" s="93">
        <v>0.73635945600000008</v>
      </c>
      <c r="O91" s="93">
        <v>2.4616816319999998E-2</v>
      </c>
      <c r="P91" s="93">
        <v>5.3536338000000002E-5</v>
      </c>
      <c r="Q91" s="93">
        <v>1.24918122E-3</v>
      </c>
      <c r="R91" s="93">
        <v>1.46520504E-2</v>
      </c>
      <c r="S91" s="93">
        <v>0.44024664600000002</v>
      </c>
      <c r="T91" s="93">
        <v>3.9790394999999999E-2</v>
      </c>
      <c r="U91" s="15" t="s">
        <v>387</v>
      </c>
      <c r="V91" s="93">
        <v>0.25581421500000001</v>
      </c>
      <c r="W91" s="93">
        <v>5.1112500000000008E-4</v>
      </c>
      <c r="X91" s="93">
        <v>5.6734875E-4</v>
      </c>
      <c r="Y91" s="93">
        <v>2.3000625E-4</v>
      </c>
      <c r="Z91" s="93">
        <v>2.3000625E-4</v>
      </c>
      <c r="AA91" s="93">
        <v>2.3000625E-4</v>
      </c>
      <c r="AB91" s="93">
        <v>1.2573674999999999E-3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2.4639300000000004</v>
      </c>
      <c r="G92" s="93">
        <v>11.536799999999999</v>
      </c>
      <c r="H92" s="93">
        <v>0.54200000000000004</v>
      </c>
      <c r="I92" s="93">
        <v>0.7802137106638567</v>
      </c>
      <c r="J92" s="93">
        <v>1.1026632887249739</v>
      </c>
      <c r="K92" s="93">
        <v>1.3254590000000002</v>
      </c>
      <c r="L92" s="93">
        <v>2.441877647726028E-2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7.3676190485400007E-3</v>
      </c>
      <c r="AD92" s="93">
        <v>0.52038095244600002</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2.4275555000000004</v>
      </c>
      <c r="G93" s="15" t="s">
        <v>388</v>
      </c>
      <c r="H93" s="15" t="s">
        <v>388</v>
      </c>
      <c r="I93" s="93">
        <v>0.30144886999999992</v>
      </c>
      <c r="J93" s="93">
        <v>0.31383793249999997</v>
      </c>
      <c r="K93" s="93">
        <v>0.31576511999999995</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0.93642800000000004</v>
      </c>
      <c r="G95" s="93" t="s">
        <v>388</v>
      </c>
      <c r="H95" s="15" t="s">
        <v>388</v>
      </c>
      <c r="I95" s="93">
        <v>5.9713036974243253E-2</v>
      </c>
      <c r="J95" s="93">
        <v>0.16609115119424664</v>
      </c>
      <c r="K95" s="93">
        <v>0.50041854500000005</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93"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0.37353500000000001</v>
      </c>
      <c r="G98" s="93" t="s">
        <v>388</v>
      </c>
      <c r="H98" s="93">
        <v>1.6E-2</v>
      </c>
      <c r="I98" s="93">
        <v>2.2516768065010438E-2</v>
      </c>
      <c r="J98" s="93">
        <v>4.9523345925237994E-2</v>
      </c>
      <c r="K98" s="93">
        <v>7.8897399999999993E-2</v>
      </c>
      <c r="L98" s="93" t="s">
        <v>388</v>
      </c>
      <c r="M98" s="93" t="s">
        <v>388</v>
      </c>
      <c r="N98" s="93" t="s">
        <v>388</v>
      </c>
      <c r="O98" s="93" t="s">
        <v>388</v>
      </c>
      <c r="P98" s="93" t="s">
        <v>388</v>
      </c>
      <c r="Q98" s="93" t="s">
        <v>388</v>
      </c>
      <c r="R98" s="93" t="s">
        <v>388</v>
      </c>
      <c r="S98" s="93" t="s">
        <v>388</v>
      </c>
      <c r="T98" s="93" t="s">
        <v>388</v>
      </c>
      <c r="U98" s="15" t="s">
        <v>388</v>
      </c>
      <c r="V98" s="93" t="s">
        <v>388</v>
      </c>
      <c r="W98" s="93">
        <v>1.7226000000000002E-2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0.1399188089</v>
      </c>
      <c r="F99" s="93">
        <v>6.870191159</v>
      </c>
      <c r="G99" s="93" t="s">
        <v>388</v>
      </c>
      <c r="H99" s="93">
        <v>5.1036930590000003</v>
      </c>
      <c r="I99" s="93">
        <v>0.1159036274</v>
      </c>
      <c r="J99" s="93">
        <v>0.1780958178</v>
      </c>
      <c r="K99" s="93">
        <v>0.39011464849999999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428.2</v>
      </c>
      <c r="AL99" s="38" t="s">
        <v>243</v>
      </c>
    </row>
    <row r="100" spans="1:38" s="2" customFormat="1" ht="26.25" customHeight="1" thickBot="1" x14ac:dyDescent="0.3">
      <c r="A100" s="43" t="s">
        <v>241</v>
      </c>
      <c r="B100" s="157" t="s">
        <v>244</v>
      </c>
      <c r="C100" s="43" t="s">
        <v>413</v>
      </c>
      <c r="D100" s="45"/>
      <c r="E100" s="93">
        <v>0.13351435408000001</v>
      </c>
      <c r="F100" s="93">
        <v>3.8677759186999996</v>
      </c>
      <c r="G100" s="93" t="s">
        <v>388</v>
      </c>
      <c r="H100" s="93">
        <v>4.6045188821999998</v>
      </c>
      <c r="I100" s="93">
        <v>7.6583374788000008E-2</v>
      </c>
      <c r="J100" s="93">
        <v>0.11828415971700001</v>
      </c>
      <c r="K100" s="93">
        <v>0.255189958833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845</v>
      </c>
      <c r="AL100" s="38" t="s">
        <v>243</v>
      </c>
    </row>
    <row r="101" spans="1:38" s="2" customFormat="1" ht="26.25" customHeight="1" thickBot="1" x14ac:dyDescent="0.3">
      <c r="A101" s="43" t="s">
        <v>241</v>
      </c>
      <c r="B101" s="157" t="s">
        <v>245</v>
      </c>
      <c r="C101" s="43" t="s">
        <v>246</v>
      </c>
      <c r="D101" s="45"/>
      <c r="E101" s="93">
        <v>6.3686196109999996E-3</v>
      </c>
      <c r="F101" s="93">
        <v>0.1132848202</v>
      </c>
      <c r="G101" s="93" t="s">
        <v>388</v>
      </c>
      <c r="H101" s="93">
        <v>7.3273473399999997E-2</v>
      </c>
      <c r="I101" s="93">
        <v>7.7920889900000008E-4</v>
      </c>
      <c r="J101" s="93">
        <v>2.337626696E-3</v>
      </c>
      <c r="K101" s="93">
        <v>5.4544622900000008E-3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108.4</v>
      </c>
      <c r="AL101" s="38" t="s">
        <v>243</v>
      </c>
    </row>
    <row r="102" spans="1:38" s="2" customFormat="1" ht="26.25" customHeight="1" thickBot="1" x14ac:dyDescent="0.3">
      <c r="A102" s="43" t="s">
        <v>241</v>
      </c>
      <c r="B102" s="157" t="s">
        <v>247</v>
      </c>
      <c r="C102" s="43" t="s">
        <v>414</v>
      </c>
      <c r="D102" s="45"/>
      <c r="E102" s="93">
        <v>5.7398918887000001E-2</v>
      </c>
      <c r="F102" s="93">
        <v>0.397205245318</v>
      </c>
      <c r="G102" s="93" t="s">
        <v>388</v>
      </c>
      <c r="H102" s="93">
        <v>3.4933447220499998</v>
      </c>
      <c r="I102" s="93">
        <v>3.6666817680000002E-3</v>
      </c>
      <c r="J102" s="93">
        <v>7.6690875397999986E-2</v>
      </c>
      <c r="K102" s="93">
        <v>0.45842289163600003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887.47096152239851</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4.1453454800000002E-4</v>
      </c>
      <c r="F104" s="93">
        <v>3.716089672E-3</v>
      </c>
      <c r="G104" s="93" t="s">
        <v>388</v>
      </c>
      <c r="H104" s="93">
        <v>4.7692809560000004E-3</v>
      </c>
      <c r="I104" s="93">
        <v>3.4503715000000001E-5</v>
      </c>
      <c r="J104" s="93">
        <v>1.03511145E-4</v>
      </c>
      <c r="K104" s="93">
        <v>2.41526005E-4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4.8</v>
      </c>
      <c r="AL104" s="38" t="s">
        <v>243</v>
      </c>
    </row>
    <row r="105" spans="1:38" s="2" customFormat="1" ht="26.25" customHeight="1" thickBot="1" x14ac:dyDescent="0.3">
      <c r="A105" s="43" t="s">
        <v>241</v>
      </c>
      <c r="B105" s="157" t="s">
        <v>252</v>
      </c>
      <c r="C105" s="43" t="s">
        <v>253</v>
      </c>
      <c r="D105" s="45"/>
      <c r="E105" s="93">
        <v>1.9034870182999999E-2</v>
      </c>
      <c r="F105" s="93">
        <v>0.16267244676800002</v>
      </c>
      <c r="G105" s="93" t="s">
        <v>388</v>
      </c>
      <c r="H105" s="93">
        <v>0.41102695568000003</v>
      </c>
      <c r="I105" s="93">
        <v>4.0213265529999995E-3</v>
      </c>
      <c r="J105" s="93">
        <v>6.3192274420000001E-3</v>
      </c>
      <c r="K105" s="93">
        <v>1.3787405323000003E-2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49.12</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4.3409343786999996E-2</v>
      </c>
      <c r="F107" s="93">
        <v>0.2096198842</v>
      </c>
      <c r="G107" s="93" t="s">
        <v>388</v>
      </c>
      <c r="H107" s="93">
        <v>0.44914197974100001</v>
      </c>
      <c r="I107" s="93">
        <v>1.1561405700000001E-2</v>
      </c>
      <c r="J107" s="93">
        <v>0.154152076</v>
      </c>
      <c r="K107" s="93">
        <v>0.73222236100000004</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4008.8</v>
      </c>
      <c r="AL107" s="38" t="s">
        <v>243</v>
      </c>
    </row>
    <row r="108" spans="1:38" s="2" customFormat="1" ht="26.25" customHeight="1" thickBot="1" x14ac:dyDescent="0.3">
      <c r="A108" s="43" t="s">
        <v>241</v>
      </c>
      <c r="B108" s="157" t="s">
        <v>257</v>
      </c>
      <c r="C108" s="43" t="s">
        <v>417</v>
      </c>
      <c r="D108" s="45"/>
      <c r="E108" s="93">
        <v>2.7857025305000001E-2</v>
      </c>
      <c r="F108" s="93">
        <v>0.28329427614999997</v>
      </c>
      <c r="G108" s="93" t="s">
        <v>388</v>
      </c>
      <c r="H108" s="93">
        <v>0.21123129640999999</v>
      </c>
      <c r="I108" s="93">
        <v>3.6389299999999999E-3</v>
      </c>
      <c r="J108" s="93">
        <v>3.6389299999999999E-2</v>
      </c>
      <c r="K108" s="93">
        <v>7.2778599999999999E-2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3638.9300000000003</v>
      </c>
      <c r="AL108" s="38" t="s">
        <v>243</v>
      </c>
    </row>
    <row r="109" spans="1:38" s="2" customFormat="1" ht="26.25" customHeight="1" thickBot="1" x14ac:dyDescent="0.3">
      <c r="A109" s="43" t="s">
        <v>241</v>
      </c>
      <c r="B109" s="157" t="s">
        <v>258</v>
      </c>
      <c r="C109" s="43" t="s">
        <v>418</v>
      </c>
      <c r="D109" s="45"/>
      <c r="E109" s="93">
        <v>1.4626326169999999E-3</v>
      </c>
      <c r="F109" s="93">
        <v>6.903876477E-3</v>
      </c>
      <c r="G109" s="15" t="s">
        <v>388</v>
      </c>
      <c r="H109" s="93">
        <v>1.6195337059999999E-2</v>
      </c>
      <c r="I109" s="93">
        <v>6.7940000000000003E-4</v>
      </c>
      <c r="J109" s="93">
        <v>3.7366999999999999E-3</v>
      </c>
      <c r="K109" s="93">
        <v>3.7366999999999999E-3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67.94</v>
      </c>
      <c r="AL109" s="38" t="s">
        <v>243</v>
      </c>
    </row>
    <row r="110" spans="1:38" s="2" customFormat="1" ht="26.25" customHeight="1" thickBot="1" x14ac:dyDescent="0.3">
      <c r="A110" s="43" t="s">
        <v>241</v>
      </c>
      <c r="B110" s="157" t="s">
        <v>259</v>
      </c>
      <c r="C110" s="43" t="s">
        <v>419</v>
      </c>
      <c r="D110" s="45"/>
      <c r="E110" s="93">
        <v>7.0521410540000003E-3</v>
      </c>
      <c r="F110" s="93">
        <v>4.09191733E-2</v>
      </c>
      <c r="G110" s="15" t="s">
        <v>388</v>
      </c>
      <c r="H110" s="93">
        <v>0.10686342925700001</v>
      </c>
      <c r="I110" s="93">
        <v>3.1826798099999998E-2</v>
      </c>
      <c r="J110" s="93">
        <v>0.223525218</v>
      </c>
      <c r="K110" s="93">
        <v>0.229348623</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1640.43</v>
      </c>
      <c r="AL110" s="38" t="s">
        <v>243</v>
      </c>
    </row>
    <row r="111" spans="1:38" s="2" customFormat="1" ht="26.25" customHeight="1" thickBot="1" x14ac:dyDescent="0.3">
      <c r="A111" s="43" t="s">
        <v>241</v>
      </c>
      <c r="B111" s="157" t="s">
        <v>260</v>
      </c>
      <c r="C111" s="43" t="s">
        <v>420</v>
      </c>
      <c r="D111" s="45"/>
      <c r="E111" s="93">
        <v>3.8471469210000005E-2</v>
      </c>
      <c r="F111" s="93">
        <v>1.1492760427000002</v>
      </c>
      <c r="G111" s="15" t="s">
        <v>388</v>
      </c>
      <c r="H111" s="93">
        <v>1.7306308054999999</v>
      </c>
      <c r="I111" s="93">
        <v>1.2196000000000002E-2</v>
      </c>
      <c r="J111" s="93">
        <v>2.4392000000000004E-2</v>
      </c>
      <c r="K111" s="93">
        <v>5.4882000000000007E-2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3280.6370000000002</v>
      </c>
      <c r="AL111" s="38" t="s">
        <v>243</v>
      </c>
    </row>
    <row r="112" spans="1:38" s="2" customFormat="1" ht="26.25" customHeight="1" thickBot="1" x14ac:dyDescent="0.3">
      <c r="A112" s="43" t="s">
        <v>261</v>
      </c>
      <c r="B112" s="157" t="s">
        <v>262</v>
      </c>
      <c r="C112" s="43" t="s">
        <v>263</v>
      </c>
      <c r="D112" s="45"/>
      <c r="E112" s="93">
        <v>6.5324035980000001</v>
      </c>
      <c r="F112" s="93" t="s">
        <v>388</v>
      </c>
      <c r="G112" s="93" t="s">
        <v>388</v>
      </c>
      <c r="H112" s="93">
        <v>2.7139940359999999</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163.22900000000001</v>
      </c>
      <c r="AL112" s="38" t="s">
        <v>432</v>
      </c>
    </row>
    <row r="113" spans="1:38" s="2" customFormat="1" ht="26.25" customHeight="1" thickBot="1" x14ac:dyDescent="0.3">
      <c r="A113" s="43" t="s">
        <v>261</v>
      </c>
      <c r="B113" s="157" t="s">
        <v>264</v>
      </c>
      <c r="C113" s="43" t="s">
        <v>265</v>
      </c>
      <c r="D113" s="45"/>
      <c r="E113" s="93">
        <v>2.8637121089500002</v>
      </c>
      <c r="F113" s="93">
        <v>3.8014441173409996</v>
      </c>
      <c r="G113" s="15" t="s">
        <v>388</v>
      </c>
      <c r="H113" s="93">
        <v>9.2750124049580016</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4.7248118759999999E-2</v>
      </c>
      <c r="F114" s="93" t="s">
        <v>388</v>
      </c>
      <c r="G114" s="93" t="s">
        <v>388</v>
      </c>
      <c r="H114" s="93">
        <v>3.2272152550000002E-2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1181.202969029946</v>
      </c>
      <c r="AL114" s="38" t="s">
        <v>441</v>
      </c>
    </row>
    <row r="115" spans="1:38" s="2" customFormat="1" ht="26.25" customHeight="1" thickBot="1" x14ac:dyDescent="0.3">
      <c r="A115" s="43" t="s">
        <v>261</v>
      </c>
      <c r="B115" s="157" t="s">
        <v>267</v>
      </c>
      <c r="C115" s="43" t="s">
        <v>268</v>
      </c>
      <c r="D115" s="45"/>
      <c r="E115" s="93">
        <v>0.13093100000000002</v>
      </c>
      <c r="F115" s="93" t="s">
        <v>388</v>
      </c>
      <c r="G115" s="93" t="s">
        <v>388</v>
      </c>
      <c r="H115" s="93">
        <v>0.26186200000000004</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0.66806933939300006</v>
      </c>
      <c r="F116" s="93">
        <v>9.3413111681999991E-2</v>
      </c>
      <c r="G116" s="15" t="s">
        <v>388</v>
      </c>
      <c r="H116" s="93">
        <v>1.5300529363389999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0.26521521749999999</v>
      </c>
      <c r="J119" s="93">
        <v>4.8436500699999998</v>
      </c>
      <c r="K119" s="93">
        <v>4.8436500699999998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1895.7525830215773</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0.81662093487200005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1758</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2.4053783333333332E-2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8.5055986710000003E-2</v>
      </c>
      <c r="F123" s="93">
        <v>0.19039195409999998</v>
      </c>
      <c r="G123" s="93">
        <v>1.095797083E-2</v>
      </c>
      <c r="H123" s="93">
        <v>8.2297677890000004E-2</v>
      </c>
      <c r="I123" s="93">
        <v>0.21610666889999999</v>
      </c>
      <c r="J123" s="93">
        <v>0.22639387859999999</v>
      </c>
      <c r="K123" s="93">
        <v>0.22982294859999999</v>
      </c>
      <c r="L123" s="93">
        <v>2.7973262340000003E-2</v>
      </c>
      <c r="M123" s="93">
        <v>2.7821799299999999</v>
      </c>
      <c r="N123" s="93">
        <v>2.1261341599999998E-3</v>
      </c>
      <c r="O123" s="93">
        <v>2.0276009250000001E-2</v>
      </c>
      <c r="P123" s="93">
        <v>4.1200862160000002E-3</v>
      </c>
      <c r="Q123" s="93">
        <v>1.2046241500000001E-4</v>
      </c>
      <c r="R123" s="93">
        <v>3.6713627390000001E-3</v>
      </c>
      <c r="S123" s="93">
        <v>1.429710826E-3</v>
      </c>
      <c r="T123" s="93">
        <v>1.148910034E-3</v>
      </c>
      <c r="U123" s="93">
        <v>9.7971447199999987E-4</v>
      </c>
      <c r="V123" s="93">
        <v>1.8120000229999999E-2</v>
      </c>
      <c r="W123" s="93" t="s">
        <v>388</v>
      </c>
      <c r="X123" s="93">
        <v>2.4965110049999999E-5</v>
      </c>
      <c r="Y123" s="93">
        <v>7.7159261359999992E-5</v>
      </c>
      <c r="Z123" s="93">
        <v>2.0090425719999999E-5</v>
      </c>
      <c r="AA123" s="93">
        <v>1.0366709609999999E-5</v>
      </c>
      <c r="AB123" s="93">
        <v>1.3258150674E-4</v>
      </c>
      <c r="AC123" s="93" t="s">
        <v>388</v>
      </c>
      <c r="AD123" s="93" t="s">
        <v>388</v>
      </c>
      <c r="AE123" s="92"/>
      <c r="AF123" s="93" t="s">
        <v>388</v>
      </c>
      <c r="AG123" s="15" t="s">
        <v>388</v>
      </c>
      <c r="AH123" s="15" t="s">
        <v>388</v>
      </c>
      <c r="AI123" s="15" t="s">
        <v>388</v>
      </c>
      <c r="AJ123" s="15" t="s">
        <v>388</v>
      </c>
      <c r="AK123" s="93">
        <v>34.290699120000006</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93"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0.237815999</v>
      </c>
      <c r="G125" s="15" t="s">
        <v>388</v>
      </c>
      <c r="H125" s="15" t="s">
        <v>388</v>
      </c>
      <c r="I125" s="93">
        <v>1.5833961000000002E-4</v>
      </c>
      <c r="J125" s="93">
        <v>1.05079923E-3</v>
      </c>
      <c r="K125" s="93">
        <v>2.2215527100000001E-3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4798.17</v>
      </c>
      <c r="AL125" s="38" t="s">
        <v>424</v>
      </c>
    </row>
    <row r="126" spans="1:38" s="2" customFormat="1" ht="26.25" customHeight="1" thickBot="1" x14ac:dyDescent="0.3">
      <c r="A126" s="43" t="s">
        <v>286</v>
      </c>
      <c r="B126" s="157" t="s">
        <v>289</v>
      </c>
      <c r="C126" s="43" t="s">
        <v>290</v>
      </c>
      <c r="D126" s="45"/>
      <c r="E126" s="15" t="s">
        <v>388</v>
      </c>
      <c r="F126" s="15" t="s">
        <v>388</v>
      </c>
      <c r="G126" s="15" t="s">
        <v>388</v>
      </c>
      <c r="H126" s="93">
        <v>4.3428310000000005E-2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180.9513</v>
      </c>
      <c r="AL126" s="38" t="s">
        <v>425</v>
      </c>
    </row>
    <row r="127" spans="1:38" s="2" customFormat="1" ht="26.25" customHeight="1" thickBot="1" x14ac:dyDescent="0.3">
      <c r="A127" s="43" t="s">
        <v>286</v>
      </c>
      <c r="B127" s="157" t="s">
        <v>291</v>
      </c>
      <c r="C127" s="43" t="s">
        <v>292</v>
      </c>
      <c r="D127" s="45"/>
      <c r="E127" s="15" t="s">
        <v>388</v>
      </c>
      <c r="F127" s="93" t="s">
        <v>388</v>
      </c>
      <c r="G127" s="93" t="s">
        <v>388</v>
      </c>
      <c r="H127" s="93">
        <v>3.3810300000000001E-3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389</v>
      </c>
      <c r="F131" s="93" t="s">
        <v>389</v>
      </c>
      <c r="G131" s="15" t="s">
        <v>389</v>
      </c>
      <c r="H131" s="15" t="s">
        <v>389</v>
      </c>
      <c r="I131" s="93" t="s">
        <v>389</v>
      </c>
      <c r="J131" s="93" t="s">
        <v>389</v>
      </c>
      <c r="K131" s="93" t="s">
        <v>389</v>
      </c>
      <c r="L131" s="15" t="s">
        <v>389</v>
      </c>
      <c r="M131" s="15" t="s">
        <v>389</v>
      </c>
      <c r="N131" s="93">
        <v>9.0000000000000011E-3</v>
      </c>
      <c r="O131" s="93">
        <v>8.0000000000000004E-4</v>
      </c>
      <c r="P131" s="93">
        <v>7.9999999999999996E-6</v>
      </c>
      <c r="Q131" s="93">
        <v>7.9999999999999996E-6</v>
      </c>
      <c r="R131" s="15" t="s">
        <v>389</v>
      </c>
      <c r="S131" s="93">
        <v>5.0000000000000002E-5</v>
      </c>
      <c r="T131" s="15" t="s">
        <v>389</v>
      </c>
      <c r="U131" s="15" t="s">
        <v>387</v>
      </c>
      <c r="V131" s="93">
        <v>0.04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2.8179870000000001E-4</v>
      </c>
      <c r="J133" s="93">
        <v>2.8179870000000001E-4</v>
      </c>
      <c r="K133" s="93">
        <v>3.1314576000000002E-4</v>
      </c>
      <c r="L133" s="93">
        <v>1.4089935E-4</v>
      </c>
      <c r="M133" s="15" t="s">
        <v>389</v>
      </c>
      <c r="N133" s="93">
        <v>2.4387362999999998E-4</v>
      </c>
      <c r="O133" s="93">
        <v>4.0848630000000003E-5</v>
      </c>
      <c r="P133" s="93">
        <v>6.0077196994542982E-3</v>
      </c>
      <c r="Q133" s="93">
        <v>1.1052681000000001E-4</v>
      </c>
      <c r="R133" s="93">
        <v>1.1012075999999999E-4</v>
      </c>
      <c r="S133" s="93">
        <v>1.0094403E-4</v>
      </c>
      <c r="T133" s="93">
        <v>1.4073693E-4</v>
      </c>
      <c r="U133" s="93">
        <v>1.6063338000000003E-4</v>
      </c>
      <c r="V133" s="93">
        <v>1.3003345200000001E-3</v>
      </c>
      <c r="W133" s="93">
        <v>2.1926699999999999E-4</v>
      </c>
      <c r="X133" s="93">
        <v>1.0719719999999998E-4</v>
      </c>
      <c r="Y133" s="93">
        <v>5.8552409999999999E-5</v>
      </c>
      <c r="Z133" s="93">
        <v>5.2299240000000005E-5</v>
      </c>
      <c r="AA133" s="93">
        <v>5.6765789999999997E-5</v>
      </c>
      <c r="AB133" s="93">
        <v>2.7481464000000001E-4</v>
      </c>
      <c r="AC133" s="93">
        <v>1.2181500000000001E-3</v>
      </c>
      <c r="AD133" s="93">
        <v>3.3296099999999998E-3</v>
      </c>
      <c r="AE133" s="92"/>
      <c r="AF133" s="15" t="s">
        <v>388</v>
      </c>
      <c r="AG133" s="15" t="s">
        <v>388</v>
      </c>
      <c r="AH133" s="15" t="s">
        <v>388</v>
      </c>
      <c r="AI133" s="15" t="s">
        <v>388</v>
      </c>
      <c r="AJ133" s="15" t="s">
        <v>388</v>
      </c>
      <c r="AK133" s="93">
        <v>8121</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2.9499999999999999E-3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1.9460000000000002E-2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1297080</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0.29474065999999999</v>
      </c>
      <c r="J139" s="93">
        <v>0.29474065999999999</v>
      </c>
      <c r="K139" s="93">
        <v>0.29474065999999999</v>
      </c>
      <c r="L139" s="93">
        <v>2.60919594E-2</v>
      </c>
      <c r="M139" s="15" t="s">
        <v>388</v>
      </c>
      <c r="N139" s="93">
        <v>8.4842000000000012E-4</v>
      </c>
      <c r="O139" s="93">
        <v>1.71218E-3</v>
      </c>
      <c r="P139" s="93">
        <v>1.71218E-3</v>
      </c>
      <c r="Q139" s="93">
        <v>2.7151800000000002E-3</v>
      </c>
      <c r="R139" s="93">
        <v>2.5936400000000004E-3</v>
      </c>
      <c r="S139" s="93">
        <v>6.0309800000000009E-3</v>
      </c>
      <c r="T139" s="15" t="s">
        <v>388</v>
      </c>
      <c r="U139" s="15" t="s">
        <v>388</v>
      </c>
      <c r="V139" s="15" t="s">
        <v>388</v>
      </c>
      <c r="W139" s="93">
        <v>2.99989952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288.15536145925267</v>
      </c>
      <c r="F141" s="94">
        <f t="shared" si="0"/>
        <v>219.55902350681487</v>
      </c>
      <c r="G141" s="94">
        <f t="shared" si="0"/>
        <v>156.20168268490377</v>
      </c>
      <c r="H141" s="94">
        <f t="shared" si="0"/>
        <v>33.08200856784223</v>
      </c>
      <c r="I141" s="94">
        <f t="shared" si="0"/>
        <v>38.764886480515095</v>
      </c>
      <c r="J141" s="94">
        <f t="shared" si="0"/>
        <v>60.598216155132214</v>
      </c>
      <c r="K141" s="94">
        <f t="shared" si="0"/>
        <v>78.670563046325213</v>
      </c>
      <c r="L141" s="94">
        <f t="shared" si="0"/>
        <v>9.1884013111915976</v>
      </c>
      <c r="M141" s="94">
        <f t="shared" si="0"/>
        <v>715.13480464813279</v>
      </c>
      <c r="N141" s="94">
        <f t="shared" si="0"/>
        <v>165.14489374331433</v>
      </c>
      <c r="O141" s="94">
        <f t="shared" si="0"/>
        <v>3.3261639280059847</v>
      </c>
      <c r="P141" s="94">
        <f t="shared" si="0"/>
        <v>0.89085353098171749</v>
      </c>
      <c r="Q141" s="94">
        <f t="shared" si="0"/>
        <v>18.043960194264269</v>
      </c>
      <c r="R141" s="94">
        <f t="shared" si="0"/>
        <v>47.623881681537171</v>
      </c>
      <c r="S141" s="94">
        <f t="shared" si="0"/>
        <v>124.28264414183683</v>
      </c>
      <c r="T141" s="94">
        <f t="shared" si="0"/>
        <v>52.203825267006991</v>
      </c>
      <c r="U141" s="94" t="s">
        <v>387</v>
      </c>
      <c r="V141" s="94">
        <f t="shared" ref="V141:AD141" si="1">SUM(V14:V140)</f>
        <v>374.22806465437111</v>
      </c>
      <c r="W141" s="94">
        <f t="shared" si="1"/>
        <v>17.385278368815467</v>
      </c>
      <c r="X141" s="94">
        <f t="shared" si="1"/>
        <v>5.789412721906241</v>
      </c>
      <c r="Y141" s="94">
        <f t="shared" si="1"/>
        <v>4.7899630456763242</v>
      </c>
      <c r="Z141" s="94">
        <f t="shared" si="1"/>
        <v>3.6142290153306225</v>
      </c>
      <c r="AA141" s="94">
        <f t="shared" si="1"/>
        <v>4.1629895509520294</v>
      </c>
      <c r="AB141" s="94">
        <f t="shared" si="1"/>
        <v>18.356594333865221</v>
      </c>
      <c r="AC141" s="94">
        <f t="shared" si="1"/>
        <v>36.361158178666024</v>
      </c>
      <c r="AD141" s="94">
        <f t="shared" si="1"/>
        <v>25.923621083233559</v>
      </c>
      <c r="AE141" s="97"/>
      <c r="AF141" s="94">
        <f>SUM(AF14:AF140)</f>
        <v>354332.30148951767</v>
      </c>
      <c r="AG141" s="94">
        <f>SUM(AG14:AG140)</f>
        <v>186648.80059999999</v>
      </c>
      <c r="AH141" s="94">
        <f>SUM(AH14:AH140)</f>
        <v>99452.464110000103</v>
      </c>
      <c r="AI141" s="94">
        <f>SUM(AI14:AI140)</f>
        <v>179314.93535687003</v>
      </c>
      <c r="AJ141" s="94">
        <f>SUM(AJ14:AJ140)</f>
        <v>3529.73038</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288.15536145925267</v>
      </c>
      <c r="F152" s="125">
        <f t="shared" ref="F152:AD152" si="2">SUM(F$141, F$151, IF(AND(ISNUMBER(SEARCH($B$4,"AT|BE|CH|GB|IE|LT|LU|NL")),SUM(F$143:F$149)&gt;0),SUM(F$143:F$149)-SUM(F$27:F$33),0))</f>
        <v>219.55902350681487</v>
      </c>
      <c r="G152" s="125">
        <f t="shared" si="2"/>
        <v>156.20168268490377</v>
      </c>
      <c r="H152" s="125">
        <f t="shared" si="2"/>
        <v>33.08200856784223</v>
      </c>
      <c r="I152" s="125">
        <f t="shared" si="2"/>
        <v>38.764886480515095</v>
      </c>
      <c r="J152" s="125">
        <f t="shared" si="2"/>
        <v>60.598216155132214</v>
      </c>
      <c r="K152" s="125">
        <f t="shared" si="2"/>
        <v>78.670563046325213</v>
      </c>
      <c r="L152" s="125">
        <f t="shared" si="2"/>
        <v>9.1884013111915976</v>
      </c>
      <c r="M152" s="125">
        <f t="shared" si="2"/>
        <v>715.13480464813279</v>
      </c>
      <c r="N152" s="125">
        <f t="shared" si="2"/>
        <v>165.14489374331433</v>
      </c>
      <c r="O152" s="125">
        <f t="shared" si="2"/>
        <v>3.3261639280059847</v>
      </c>
      <c r="P152" s="125">
        <f t="shared" si="2"/>
        <v>0.89085353098171749</v>
      </c>
      <c r="Q152" s="125">
        <f t="shared" si="2"/>
        <v>18.043960194264269</v>
      </c>
      <c r="R152" s="125">
        <f t="shared" si="2"/>
        <v>47.623881681537171</v>
      </c>
      <c r="S152" s="125">
        <f t="shared" si="2"/>
        <v>124.28264414183683</v>
      </c>
      <c r="T152" s="125">
        <f t="shared" si="2"/>
        <v>52.203825267006991</v>
      </c>
      <c r="U152" s="125">
        <f t="shared" si="2"/>
        <v>0</v>
      </c>
      <c r="V152" s="125">
        <f t="shared" si="2"/>
        <v>374.22806465437111</v>
      </c>
      <c r="W152" s="125">
        <f t="shared" si="2"/>
        <v>17.385278368815467</v>
      </c>
      <c r="X152" s="125">
        <f t="shared" si="2"/>
        <v>5.789412721906241</v>
      </c>
      <c r="Y152" s="125">
        <f t="shared" si="2"/>
        <v>4.7899630456763242</v>
      </c>
      <c r="Z152" s="125">
        <f t="shared" si="2"/>
        <v>3.6142290153306225</v>
      </c>
      <c r="AA152" s="125">
        <f t="shared" si="2"/>
        <v>4.1629895509520294</v>
      </c>
      <c r="AB152" s="125">
        <f t="shared" si="2"/>
        <v>18.356594333865221</v>
      </c>
      <c r="AC152" s="125">
        <f t="shared" si="2"/>
        <v>36.361158178666024</v>
      </c>
      <c r="AD152" s="125">
        <f t="shared" si="2"/>
        <v>25.923621083233559</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288.15536145925267</v>
      </c>
      <c r="F154" s="125">
        <f>SUM(F$141, F$153, -1 * IF(OR($B$6=2005,$B$6&gt;=2020),SUM(F$99:F$122),0), IF(AND(ISNUMBER(SEARCH($B$4,"AT|BE|CH|GB|IE|LT|LU|NL")),SUM(F$143:F$149)&gt;0),SUM(F$143:F$149)-SUM(F$27:F$33),0))</f>
        <v>219.55902350681487</v>
      </c>
      <c r="G154" s="125">
        <f>SUM(G$141, G$153, IF(AND(ISNUMBER(SEARCH($B$4,"AT|BE|CH|GB|IE|LT|LU|NL")),SUM(G$143:G$149)&gt;0),SUM(G$143:G$149)-SUM(G$27:G$33),0))</f>
        <v>156.20168268490377</v>
      </c>
      <c r="H154" s="125">
        <f>SUM(H$141, H$153, IF(AND(ISNUMBER(SEARCH($B$4,"AT|BE|CH|GB|IE|LT|LU|NL")),SUM(H$143:H$149)&gt;0),SUM(H$143:H$149)-SUM(H$27:H$33),0))</f>
        <v>33.08200856784223</v>
      </c>
      <c r="I154" s="125">
        <f t="shared" ref="I154:AD154" si="3">SUM(I$141, I$153, IF(AND(ISNUMBER(SEARCH($B$4,"AT|BE|CH|GB|IE|LT|LU|NL")),SUM(I$143:I$149)&gt;0),SUM(I$143:I$149)-SUM(I$27:I$33),0))</f>
        <v>38.764886480515095</v>
      </c>
      <c r="J154" s="125">
        <f t="shared" si="3"/>
        <v>60.598216155132214</v>
      </c>
      <c r="K154" s="125">
        <f t="shared" si="3"/>
        <v>78.670563046325213</v>
      </c>
      <c r="L154" s="125">
        <f t="shared" si="3"/>
        <v>9.1884013111915976</v>
      </c>
      <c r="M154" s="125">
        <f t="shared" si="3"/>
        <v>715.13480464813279</v>
      </c>
      <c r="N154" s="125">
        <f t="shared" si="3"/>
        <v>165.14489374331433</v>
      </c>
      <c r="O154" s="125">
        <f t="shared" si="3"/>
        <v>3.3261639280059847</v>
      </c>
      <c r="P154" s="125">
        <f t="shared" si="3"/>
        <v>0.89085353098171749</v>
      </c>
      <c r="Q154" s="125">
        <f t="shared" si="3"/>
        <v>18.043960194264269</v>
      </c>
      <c r="R154" s="125">
        <f t="shared" si="3"/>
        <v>47.623881681537171</v>
      </c>
      <c r="S154" s="125">
        <f t="shared" si="3"/>
        <v>124.28264414183683</v>
      </c>
      <c r="T154" s="125">
        <f t="shared" si="3"/>
        <v>52.203825267006991</v>
      </c>
      <c r="U154" s="125">
        <f t="shared" si="3"/>
        <v>0</v>
      </c>
      <c r="V154" s="125">
        <f t="shared" si="3"/>
        <v>374.22806465437111</v>
      </c>
      <c r="W154" s="125">
        <f t="shared" si="3"/>
        <v>17.385278368815467</v>
      </c>
      <c r="X154" s="125">
        <f t="shared" si="3"/>
        <v>5.789412721906241</v>
      </c>
      <c r="Y154" s="125">
        <f t="shared" si="3"/>
        <v>4.7899630456763242</v>
      </c>
      <c r="Z154" s="125">
        <f t="shared" si="3"/>
        <v>3.6142290153306225</v>
      </c>
      <c r="AA154" s="125">
        <f t="shared" si="3"/>
        <v>4.1629895509520294</v>
      </c>
      <c r="AB154" s="125">
        <f t="shared" si="3"/>
        <v>18.356594333865221</v>
      </c>
      <c r="AC154" s="125">
        <f t="shared" si="3"/>
        <v>36.361158178666024</v>
      </c>
      <c r="AD154" s="125">
        <f t="shared" si="3"/>
        <v>25.923621083233559</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2.9142182763328139</v>
      </c>
      <c r="F157" s="136">
        <v>6.6610703459035747E-2</v>
      </c>
      <c r="G157" s="136">
        <v>0.20191369486020211</v>
      </c>
      <c r="H157" s="136" t="s">
        <v>388</v>
      </c>
      <c r="I157" s="136">
        <v>4.6131533470650694E-2</v>
      </c>
      <c r="J157" s="136">
        <v>4.6131533470650694E-2</v>
      </c>
      <c r="K157" s="136">
        <v>4.6131533470650694E-2</v>
      </c>
      <c r="L157" s="136">
        <v>2.3065766735325347E-2</v>
      </c>
      <c r="M157" s="136">
        <v>0.62759772165310246</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10407.922415474335</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0.69982772772376267</v>
      </c>
      <c r="F158" s="136">
        <v>8.2134524197638004E-2</v>
      </c>
      <c r="G158" s="136">
        <v>6.3999363401324796E-2</v>
      </c>
      <c r="H158" s="136" t="s">
        <v>388</v>
      </c>
      <c r="I158" s="136">
        <v>8.6783225051820494E-3</v>
      </c>
      <c r="J158" s="136">
        <v>8.6783225051820494E-3</v>
      </c>
      <c r="K158" s="136">
        <v>8.6783225051820494E-3</v>
      </c>
      <c r="L158" s="136">
        <v>4.3391612525910247E-3</v>
      </c>
      <c r="M158" s="136">
        <v>1.9164623418766382</v>
      </c>
      <c r="N158" s="136">
        <v>0.94665149551174166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3366.011759282098</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59.342199999999998</v>
      </c>
      <c r="F159" s="136">
        <v>1.5676999999999999</v>
      </c>
      <c r="G159" s="136">
        <v>25.985200000000003</v>
      </c>
      <c r="H159" s="136" t="s">
        <v>388</v>
      </c>
      <c r="I159" s="136">
        <v>1.352408129032258</v>
      </c>
      <c r="J159" s="136">
        <v>1.4864000000000002</v>
      </c>
      <c r="K159" s="136">
        <v>1.4864000000000002</v>
      </c>
      <c r="L159" s="136" t="s">
        <v>388</v>
      </c>
      <c r="M159" s="136">
        <v>3.9241000000000001</v>
      </c>
      <c r="N159" s="136">
        <v>0.11800103727463537</v>
      </c>
      <c r="O159" s="136">
        <v>1.2527738635856062E-2</v>
      </c>
      <c r="P159" s="136">
        <v>1.5153433411821468E-2</v>
      </c>
      <c r="Q159" s="136">
        <v>0.38655769197962503</v>
      </c>
      <c r="R159" s="136">
        <v>0.41030032186335447</v>
      </c>
      <c r="S159" s="136">
        <v>0.81646127313456274</v>
      </c>
      <c r="T159" s="136">
        <v>18.07511073539564</v>
      </c>
      <c r="U159" s="136">
        <v>0.13088483198249729</v>
      </c>
      <c r="V159" s="136">
        <v>0.83043516143032581</v>
      </c>
      <c r="W159" s="136">
        <v>0.28061696036879907</v>
      </c>
      <c r="X159" s="136">
        <v>3.0662922895648803E-3</v>
      </c>
      <c r="Y159" s="136">
        <v>1.8135184259792738E-2</v>
      </c>
      <c r="Z159" s="136">
        <v>1.2527738635856061E-2</v>
      </c>
      <c r="AA159" s="136">
        <v>5.1779858003412806E-3</v>
      </c>
      <c r="AB159" s="136">
        <v>3.890720098555496E-2</v>
      </c>
      <c r="AC159" s="136">
        <v>8.9007017838975133E-2</v>
      </c>
      <c r="AD159" s="136">
        <v>0.32461322063872494</v>
      </c>
      <c r="AE159" s="114"/>
      <c r="AF159" s="136">
        <v>28316.013123629637</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FD98-C2E0-449B-BF68-925CCD13E310}">
  <sheetPr codeName="Tabelle17"/>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0.1796875" style="5" customWidth="1"/>
    <col min="2" max="2" width="12.54296875" style="191" customWidth="1"/>
    <col min="3" max="3" width="46.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1993</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51.665689999999913</v>
      </c>
      <c r="F14" s="93">
        <v>0.49956471256999979</v>
      </c>
      <c r="G14" s="93">
        <v>49.874844219451987</v>
      </c>
      <c r="H14" s="93">
        <v>2.9999999999999997E-4</v>
      </c>
      <c r="I14" s="93">
        <v>1.6508561917596198</v>
      </c>
      <c r="J14" s="93">
        <v>4.718827143360059</v>
      </c>
      <c r="K14" s="93">
        <v>6.280968652000011</v>
      </c>
      <c r="L14" s="93">
        <v>0.14733916489982135</v>
      </c>
      <c r="M14" s="93">
        <v>5.5443704074000042</v>
      </c>
      <c r="N14" s="93">
        <v>4.2211309358076914</v>
      </c>
      <c r="O14" s="93">
        <v>0.13339271519999993</v>
      </c>
      <c r="P14" s="93">
        <v>0.31265231766214291</v>
      </c>
      <c r="Q14" s="93">
        <v>1.0910029625543576</v>
      </c>
      <c r="R14" s="93">
        <v>3.5767382033000001</v>
      </c>
      <c r="S14" s="93">
        <v>2.4720824871799993</v>
      </c>
      <c r="T14" s="93">
        <v>6.9379384451999861</v>
      </c>
      <c r="U14" s="15" t="s">
        <v>387</v>
      </c>
      <c r="V14" s="93">
        <v>12.701785154999998</v>
      </c>
      <c r="W14" s="93">
        <v>1.5488918801149996</v>
      </c>
      <c r="X14" s="93">
        <v>7.3838957335627786E-2</v>
      </c>
      <c r="Y14" s="93">
        <v>1.8500355293029052E-2</v>
      </c>
      <c r="Z14" s="93">
        <v>1.6542376711464878E-2</v>
      </c>
      <c r="AA14" s="93">
        <v>2.5542734635878212E-2</v>
      </c>
      <c r="AB14" s="93">
        <v>0.13442442397599993</v>
      </c>
      <c r="AC14" s="93">
        <v>5.8487714714000015E-2</v>
      </c>
      <c r="AD14" s="93">
        <v>4.0798778766000007E-2</v>
      </c>
      <c r="AE14" s="92"/>
      <c r="AF14" s="93">
        <v>19254.840500000006</v>
      </c>
      <c r="AG14" s="93">
        <v>151673.82299999995</v>
      </c>
      <c r="AH14" s="93">
        <v>48698.476069999997</v>
      </c>
      <c r="AI14" s="93">
        <v>11304.192680000002</v>
      </c>
      <c r="AJ14" s="93">
        <v>269.34999999999997</v>
      </c>
      <c r="AK14" s="15" t="s">
        <v>388</v>
      </c>
      <c r="AL14" s="38" t="s">
        <v>48</v>
      </c>
    </row>
    <row r="15" spans="1:38" s="2" customFormat="1" ht="26.25" customHeight="1" thickBot="1" x14ac:dyDescent="0.3">
      <c r="A15" s="43" t="s">
        <v>52</v>
      </c>
      <c r="B15" s="157" t="s">
        <v>53</v>
      </c>
      <c r="C15" s="43" t="s">
        <v>54</v>
      </c>
      <c r="D15" s="45"/>
      <c r="E15" s="93">
        <v>3.786</v>
      </c>
      <c r="F15" s="93">
        <v>1.063242E-2</v>
      </c>
      <c r="G15" s="93">
        <v>6.6659999999999995</v>
      </c>
      <c r="H15" s="15" t="s">
        <v>388</v>
      </c>
      <c r="I15" s="93">
        <v>8.7131890974193271E-2</v>
      </c>
      <c r="J15" s="93">
        <v>0.19590563055928417</v>
      </c>
      <c r="K15" s="93">
        <v>0.46009999999999995</v>
      </c>
      <c r="L15" s="93">
        <v>9.4999014438114943E-3</v>
      </c>
      <c r="M15" s="93">
        <v>0.58938840000000003</v>
      </c>
      <c r="N15" s="93">
        <v>2.8101299999999996</v>
      </c>
      <c r="O15" s="93">
        <v>6.3965000000000008E-2</v>
      </c>
      <c r="P15" s="93">
        <v>1.3126150000000001E-2</v>
      </c>
      <c r="Q15" s="93">
        <v>0.46112500000000001</v>
      </c>
      <c r="R15" s="93">
        <v>3.5329825000000001</v>
      </c>
      <c r="S15" s="93">
        <v>1.2381849999999999</v>
      </c>
      <c r="T15" s="93">
        <v>1.8534000000000002</v>
      </c>
      <c r="U15" s="15" t="s">
        <v>387</v>
      </c>
      <c r="V15" s="93">
        <v>5.3097900000000013</v>
      </c>
      <c r="W15" s="93">
        <v>2.6904210000000001E-2</v>
      </c>
      <c r="X15" s="93">
        <v>4.3759292035398232E-7</v>
      </c>
      <c r="Y15" s="93">
        <v>1.7453409667808064E-3</v>
      </c>
      <c r="Z15" s="93">
        <v>1.740339904833904E-3</v>
      </c>
      <c r="AA15" s="93">
        <v>2.6490655354649349E-3</v>
      </c>
      <c r="AB15" s="93">
        <v>6.1351839999999993E-3</v>
      </c>
      <c r="AC15" s="15" t="s">
        <v>388</v>
      </c>
      <c r="AD15" s="15" t="s">
        <v>388</v>
      </c>
      <c r="AE15" s="92"/>
      <c r="AF15" s="93">
        <v>20750</v>
      </c>
      <c r="AG15" s="93">
        <v>44</v>
      </c>
      <c r="AH15" s="93">
        <v>8675.42</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3.6773576000000001</v>
      </c>
      <c r="F17" s="93">
        <v>3.3593283930000009E-2</v>
      </c>
      <c r="G17" s="93">
        <v>5.8580559260093699</v>
      </c>
      <c r="H17" s="15" t="s">
        <v>388</v>
      </c>
      <c r="I17" s="93">
        <v>0.13040723501426957</v>
      </c>
      <c r="J17" s="93">
        <v>0.39499439708080786</v>
      </c>
      <c r="K17" s="93">
        <v>0.78843521488000001</v>
      </c>
      <c r="L17" s="93">
        <v>1.5724155463856297E-2</v>
      </c>
      <c r="M17" s="93">
        <v>7.3546446047999998</v>
      </c>
      <c r="N17" s="93">
        <v>0.70956234641400007</v>
      </c>
      <c r="O17" s="93">
        <v>1.6274471025999999E-2</v>
      </c>
      <c r="P17" s="93">
        <v>1.6726478798100002E-2</v>
      </c>
      <c r="Q17" s="93">
        <v>0.11326243699000001</v>
      </c>
      <c r="R17" s="93">
        <v>0.83125290849500011</v>
      </c>
      <c r="S17" s="93">
        <v>0.30353227885</v>
      </c>
      <c r="T17" s="93">
        <v>2.0664759660400001</v>
      </c>
      <c r="U17" s="15" t="s">
        <v>387</v>
      </c>
      <c r="V17" s="93">
        <v>1.42676090194</v>
      </c>
      <c r="W17" s="93">
        <v>2.9257637307999997E-2</v>
      </c>
      <c r="X17" s="93">
        <v>6.6088560136365912E-4</v>
      </c>
      <c r="Y17" s="93">
        <v>5.1834275395084596E-3</v>
      </c>
      <c r="Z17" s="93">
        <v>5.8938771113610652E-4</v>
      </c>
      <c r="AA17" s="93">
        <v>5.1977420399177375E-4</v>
      </c>
      <c r="AB17" s="93">
        <v>6.9534750559999978E-3</v>
      </c>
      <c r="AC17" s="93">
        <v>5.9506360000000005E-3</v>
      </c>
      <c r="AD17" s="93">
        <v>1.6316259999999998</v>
      </c>
      <c r="AE17" s="92"/>
      <c r="AF17" s="93">
        <v>3926.7868099999996</v>
      </c>
      <c r="AG17" s="93">
        <v>24209.861410000001</v>
      </c>
      <c r="AH17" s="93">
        <v>1717.8850499999999</v>
      </c>
      <c r="AI17" s="15" t="s">
        <v>388</v>
      </c>
      <c r="AJ17" s="93">
        <v>147</v>
      </c>
      <c r="AK17" s="15" t="s">
        <v>388</v>
      </c>
      <c r="AL17" s="38" t="s">
        <v>48</v>
      </c>
    </row>
    <row r="18" spans="1:38" s="2" customFormat="1" ht="26.25" customHeight="1" thickBot="1" x14ac:dyDescent="0.3">
      <c r="A18" s="43" t="s">
        <v>52</v>
      </c>
      <c r="B18" s="157" t="s">
        <v>59</v>
      </c>
      <c r="C18" s="43" t="s">
        <v>60</v>
      </c>
      <c r="D18" s="45"/>
      <c r="E18" s="93">
        <v>0.12945168999999998</v>
      </c>
      <c r="F18" s="93">
        <v>1.2454612200000002E-3</v>
      </c>
      <c r="G18" s="93">
        <v>4.0805462748028161</v>
      </c>
      <c r="H18" s="15" t="s">
        <v>388</v>
      </c>
      <c r="I18" s="93">
        <v>4.455938227500001E-2</v>
      </c>
      <c r="J18" s="93">
        <v>0.11437846391000001</v>
      </c>
      <c r="K18" s="93">
        <v>0.30631213350000003</v>
      </c>
      <c r="L18" s="93">
        <v>9.9502478248500014E-3</v>
      </c>
      <c r="M18" s="93">
        <v>0.10657826450000002</v>
      </c>
      <c r="N18" s="93">
        <v>1.1669079651000003</v>
      </c>
      <c r="O18" s="93">
        <v>3.9104999999999992E-5</v>
      </c>
      <c r="P18" s="93">
        <v>5.4539131530000002E-3</v>
      </c>
      <c r="Q18" s="93">
        <v>2.6070000000000005E-4</v>
      </c>
      <c r="R18" s="93">
        <v>1.6437940400000002</v>
      </c>
      <c r="S18" s="93">
        <v>0.51586666650000013</v>
      </c>
      <c r="T18" s="93">
        <v>1.217483952</v>
      </c>
      <c r="U18" s="15" t="s">
        <v>387</v>
      </c>
      <c r="V18" s="93">
        <v>1.5642E-3</v>
      </c>
      <c r="W18" s="93">
        <v>1.1310156100000001E-3</v>
      </c>
      <c r="X18" s="93">
        <v>2.278149054788384E-4</v>
      </c>
      <c r="Y18" s="93">
        <v>1.7581510908833214E-3</v>
      </c>
      <c r="Z18" s="93">
        <v>2.0154670721442706E-4</v>
      </c>
      <c r="AA18" s="93">
        <v>1.7751098070341268E-4</v>
      </c>
      <c r="AB18" s="93">
        <v>2.3650236842799998E-3</v>
      </c>
      <c r="AC18" s="93">
        <v>1.0186436878E-3</v>
      </c>
      <c r="AD18" s="93">
        <v>0.27930552730000008</v>
      </c>
      <c r="AE18" s="92"/>
      <c r="AF18" s="93">
        <v>1066.1012199999998</v>
      </c>
      <c r="AG18" s="93">
        <v>1642.97369</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1.8227390000000006</v>
      </c>
      <c r="F19" s="93">
        <v>1.8644450400000005E-2</v>
      </c>
      <c r="G19" s="93">
        <v>3.2426339576581968</v>
      </c>
      <c r="H19" s="15" t="s">
        <v>388</v>
      </c>
      <c r="I19" s="93">
        <v>0.20568849530941244</v>
      </c>
      <c r="J19" s="93">
        <v>0.41260810673022458</v>
      </c>
      <c r="K19" s="93">
        <v>0.51403020799999988</v>
      </c>
      <c r="L19" s="93">
        <v>3.3954845710943038E-2</v>
      </c>
      <c r="M19" s="93">
        <v>0.36320607399999999</v>
      </c>
      <c r="N19" s="93">
        <v>0.2828050303846153</v>
      </c>
      <c r="O19" s="93">
        <v>4.0749832200000016E-3</v>
      </c>
      <c r="P19" s="93">
        <v>5.8551544862857118E-3</v>
      </c>
      <c r="Q19" s="93">
        <v>1.2616090364102559E-2</v>
      </c>
      <c r="R19" s="93">
        <v>2.4524641400000009E-2</v>
      </c>
      <c r="S19" s="93">
        <v>3.3084328999999996E-2</v>
      </c>
      <c r="T19" s="93">
        <v>0.89839210999999997</v>
      </c>
      <c r="U19" s="15" t="s">
        <v>387</v>
      </c>
      <c r="V19" s="93">
        <v>1.1737344088000001</v>
      </c>
      <c r="W19" s="93">
        <v>6.3539540360000007E-2</v>
      </c>
      <c r="X19" s="93">
        <v>1.8796544657973821E-3</v>
      </c>
      <c r="Y19" s="93">
        <v>8.8608104677438005E-3</v>
      </c>
      <c r="Z19" s="93">
        <v>1.3073191499140234E-3</v>
      </c>
      <c r="AA19" s="93">
        <v>1.1143022565447947E-3</v>
      </c>
      <c r="AB19" s="93">
        <v>1.316208634E-2</v>
      </c>
      <c r="AC19" s="93">
        <v>3.8832372E-3</v>
      </c>
      <c r="AD19" s="93">
        <v>0.49388518520000002</v>
      </c>
      <c r="AE19" s="92"/>
      <c r="AF19" s="93">
        <v>9836.0046999999995</v>
      </c>
      <c r="AG19" s="93">
        <v>4605.3</v>
      </c>
      <c r="AH19" s="93">
        <v>1680.691</v>
      </c>
      <c r="AI19" s="93">
        <v>615.64</v>
      </c>
      <c r="AJ19" s="93">
        <v>822.88200000000018</v>
      </c>
      <c r="AK19" s="15" t="s">
        <v>388</v>
      </c>
      <c r="AL19" s="38" t="s">
        <v>48</v>
      </c>
    </row>
    <row r="20" spans="1:38" s="2" customFormat="1" ht="26.25" customHeight="1" thickBot="1" x14ac:dyDescent="0.3">
      <c r="A20" s="43" t="s">
        <v>52</v>
      </c>
      <c r="B20" s="157" t="s">
        <v>63</v>
      </c>
      <c r="C20" s="43" t="s">
        <v>64</v>
      </c>
      <c r="D20" s="45"/>
      <c r="E20" s="93">
        <v>21.687893000000006</v>
      </c>
      <c r="F20" s="93">
        <v>0.44967704799999975</v>
      </c>
      <c r="G20" s="93">
        <v>15.303143406676933</v>
      </c>
      <c r="H20" s="15" t="s">
        <v>388</v>
      </c>
      <c r="I20" s="93">
        <v>5.6426756866776069</v>
      </c>
      <c r="J20" s="93">
        <v>8.4010210634668017</v>
      </c>
      <c r="K20" s="93">
        <v>9.9946465600000103</v>
      </c>
      <c r="L20" s="93">
        <v>9.00705894933337E-2</v>
      </c>
      <c r="M20" s="93">
        <v>26.509840595599986</v>
      </c>
      <c r="N20" s="93">
        <v>5.1151452953846173</v>
      </c>
      <c r="O20" s="93">
        <v>0.32493916540000012</v>
      </c>
      <c r="P20" s="93">
        <v>0.1361925925757142</v>
      </c>
      <c r="Q20" s="93">
        <v>0.49335888517948734</v>
      </c>
      <c r="R20" s="93">
        <v>2.9323933539999993</v>
      </c>
      <c r="S20" s="93">
        <v>1.4924758320000009</v>
      </c>
      <c r="T20" s="93">
        <v>2.922684292</v>
      </c>
      <c r="U20" s="15" t="s">
        <v>387</v>
      </c>
      <c r="V20" s="93">
        <v>10.087848858857139</v>
      </c>
      <c r="W20" s="93">
        <v>0.94753440508999898</v>
      </c>
      <c r="X20" s="93">
        <v>3.1800511683198217E-2</v>
      </c>
      <c r="Y20" s="93">
        <v>7.2421587957978525E-2</v>
      </c>
      <c r="Z20" s="93">
        <v>1.7252688750909653E-2</v>
      </c>
      <c r="AA20" s="93">
        <v>1.4054034107913614E-2</v>
      </c>
      <c r="AB20" s="93">
        <v>0.13552882250000001</v>
      </c>
      <c r="AC20" s="93">
        <v>0.171182062</v>
      </c>
      <c r="AD20" s="93">
        <v>1.8627672476200001</v>
      </c>
      <c r="AE20" s="92"/>
      <c r="AF20" s="93">
        <v>11958.604780000005</v>
      </c>
      <c r="AG20" s="93">
        <v>21504.15</v>
      </c>
      <c r="AH20" s="93">
        <v>32465.279999999999</v>
      </c>
      <c r="AI20" s="93">
        <v>138346.01699999999</v>
      </c>
      <c r="AJ20" s="93">
        <v>539.95000000000005</v>
      </c>
      <c r="AK20" s="15" t="s">
        <v>388</v>
      </c>
      <c r="AL20" s="38" t="s">
        <v>48</v>
      </c>
    </row>
    <row r="21" spans="1:38" s="2" customFormat="1" ht="26.25" customHeight="1" thickBot="1" x14ac:dyDescent="0.3">
      <c r="A21" s="43" t="s">
        <v>52</v>
      </c>
      <c r="B21" s="157" t="s">
        <v>65</v>
      </c>
      <c r="C21" s="43" t="s">
        <v>66</v>
      </c>
      <c r="D21" s="45"/>
      <c r="E21" s="93">
        <v>0.83823199999999987</v>
      </c>
      <c r="F21" s="93">
        <v>1.9370868000000003E-2</v>
      </c>
      <c r="G21" s="93">
        <v>2.0870952133285239</v>
      </c>
      <c r="H21" s="15" t="s">
        <v>388</v>
      </c>
      <c r="I21" s="93">
        <v>0.15303072194734202</v>
      </c>
      <c r="J21" s="93">
        <v>0.35223270000115675</v>
      </c>
      <c r="K21" s="93">
        <v>0.46719740999999998</v>
      </c>
      <c r="L21" s="93">
        <v>3.5329481118184049E-2</v>
      </c>
      <c r="M21" s="93">
        <v>0.23481672999999997</v>
      </c>
      <c r="N21" s="93">
        <v>0.64121242800000011</v>
      </c>
      <c r="O21" s="93">
        <v>1.5472599500000005E-2</v>
      </c>
      <c r="P21" s="93">
        <v>8.0751990500000058E-3</v>
      </c>
      <c r="Q21" s="93">
        <v>0.11932611569999987</v>
      </c>
      <c r="R21" s="93">
        <v>0.66025979100000043</v>
      </c>
      <c r="S21" s="93">
        <v>0.39332201225000007</v>
      </c>
      <c r="T21" s="93">
        <v>1.2352520364999999</v>
      </c>
      <c r="U21" s="15" t="s">
        <v>387</v>
      </c>
      <c r="V21" s="93">
        <v>1.5526639150000001</v>
      </c>
      <c r="W21" s="93">
        <v>2.4471225499999989E-2</v>
      </c>
      <c r="X21" s="93">
        <v>1.0589127647461E-3</v>
      </c>
      <c r="Y21" s="93">
        <v>6.1500402061970896E-3</v>
      </c>
      <c r="Z21" s="93">
        <v>8.090480601495966E-4</v>
      </c>
      <c r="AA21" s="93">
        <v>6.9936800090721583E-4</v>
      </c>
      <c r="AB21" s="93">
        <v>8.7173690320000025E-3</v>
      </c>
      <c r="AC21" s="93">
        <v>1.3387563200000002E-3</v>
      </c>
      <c r="AD21" s="93">
        <v>0.19843750084000006</v>
      </c>
      <c r="AE21" s="92"/>
      <c r="AF21" s="93">
        <v>2698.623</v>
      </c>
      <c r="AG21" s="93">
        <v>2034.3359999999998</v>
      </c>
      <c r="AH21" s="93">
        <v>1698.251</v>
      </c>
      <c r="AI21" s="93">
        <v>125.014</v>
      </c>
      <c r="AJ21" s="93">
        <v>5</v>
      </c>
      <c r="AK21" s="15" t="s">
        <v>388</v>
      </c>
      <c r="AL21" s="38" t="s">
        <v>48</v>
      </c>
    </row>
    <row r="22" spans="1:38" s="2" customFormat="1" ht="26.25" customHeight="1" thickBot="1" x14ac:dyDescent="0.3">
      <c r="A22" s="43" t="s">
        <v>52</v>
      </c>
      <c r="B22" s="157" t="s">
        <v>67</v>
      </c>
      <c r="C22" s="43" t="s">
        <v>68</v>
      </c>
      <c r="D22" s="45"/>
      <c r="E22" s="93">
        <v>4.1415310400000003</v>
      </c>
      <c r="F22" s="93">
        <v>1.0581798520000003E-2</v>
      </c>
      <c r="G22" s="93">
        <v>1.2781480722444432</v>
      </c>
      <c r="H22" s="15" t="s">
        <v>388</v>
      </c>
      <c r="I22" s="93">
        <v>0.4209933650358138</v>
      </c>
      <c r="J22" s="93">
        <v>0.72422894550661021</v>
      </c>
      <c r="K22" s="93">
        <v>1.170192051000001</v>
      </c>
      <c r="L22" s="93">
        <v>4.4306274931980826E-2</v>
      </c>
      <c r="M22" s="93">
        <v>13.321448921500011</v>
      </c>
      <c r="N22" s="93">
        <v>2.0027936573499994</v>
      </c>
      <c r="O22" s="93">
        <v>4.4494888977000019E-2</v>
      </c>
      <c r="P22" s="93">
        <v>2.4340922033700002E-2</v>
      </c>
      <c r="Q22" s="93">
        <v>0.33307852757999995</v>
      </c>
      <c r="R22" s="93">
        <v>2.4394454151899994</v>
      </c>
      <c r="S22" s="93">
        <v>0.87213722947499994</v>
      </c>
      <c r="T22" s="93">
        <v>2.3083128090000002</v>
      </c>
      <c r="U22" s="15" t="s">
        <v>387</v>
      </c>
      <c r="V22" s="93">
        <v>3.72070936228</v>
      </c>
      <c r="W22" s="93">
        <v>2.0479323836000003E-2</v>
      </c>
      <c r="X22" s="93">
        <v>4.5818377643342095E-4</v>
      </c>
      <c r="Y22" s="93">
        <v>3.3407733447483917E-3</v>
      </c>
      <c r="Z22" s="93">
        <v>3.9326300231351871E-4</v>
      </c>
      <c r="AA22" s="93">
        <v>3.4502963778466715E-4</v>
      </c>
      <c r="AB22" s="93">
        <v>4.5372497612799984E-3</v>
      </c>
      <c r="AC22" s="93">
        <v>2.6865644727999995E-3</v>
      </c>
      <c r="AD22" s="93">
        <v>0.68865687479999993</v>
      </c>
      <c r="AE22" s="92"/>
      <c r="AF22" s="93">
        <v>2369.0691900000006</v>
      </c>
      <c r="AG22" s="93">
        <v>4697.9104399999997</v>
      </c>
      <c r="AH22" s="93">
        <v>2354.6710000000003</v>
      </c>
      <c r="AI22" s="93">
        <v>35</v>
      </c>
      <c r="AJ22" s="15" t="s">
        <v>388</v>
      </c>
      <c r="AK22" s="15" t="s">
        <v>388</v>
      </c>
      <c r="AL22" s="38" t="s">
        <v>48</v>
      </c>
    </row>
    <row r="23" spans="1:38" s="2" customFormat="1" ht="26.25" customHeight="1" thickBot="1" x14ac:dyDescent="0.3">
      <c r="A23" s="43" t="s">
        <v>69</v>
      </c>
      <c r="B23" s="157" t="s">
        <v>377</v>
      </c>
      <c r="C23" s="43" t="s">
        <v>390</v>
      </c>
      <c r="D23" s="45"/>
      <c r="E23" s="93">
        <v>12.27098412779211</v>
      </c>
      <c r="F23" s="93">
        <v>2.3150497261563125</v>
      </c>
      <c r="G23" s="93">
        <v>0.97729058509590061</v>
      </c>
      <c r="H23" s="93">
        <v>2.303818401951022E-3</v>
      </c>
      <c r="I23" s="93">
        <v>1.391465861889611</v>
      </c>
      <c r="J23" s="93">
        <v>1.391465861889611</v>
      </c>
      <c r="K23" s="93">
        <v>1.391465861889611</v>
      </c>
      <c r="L23" s="93">
        <v>0.85794902128684025</v>
      </c>
      <c r="M23" s="93">
        <v>8.3472520654425395</v>
      </c>
      <c r="N23" s="15" t="s">
        <v>388</v>
      </c>
      <c r="O23" s="93">
        <v>2.8791583843397152E-3</v>
      </c>
      <c r="P23" s="15" t="s">
        <v>388</v>
      </c>
      <c r="Q23" s="15" t="s">
        <v>388</v>
      </c>
      <c r="R23" s="93">
        <v>1.4395791921698577E-2</v>
      </c>
      <c r="S23" s="93">
        <v>0.48945692533775159</v>
      </c>
      <c r="T23" s="93">
        <v>2.0154108690378012E-2</v>
      </c>
      <c r="U23" s="93">
        <v>2.8791583843397152E-3</v>
      </c>
      <c r="V23" s="93">
        <v>0.28791583843397156</v>
      </c>
      <c r="W23" s="15" t="s">
        <v>388</v>
      </c>
      <c r="X23" s="93">
        <v>8.725530056966857E-3</v>
      </c>
      <c r="Y23" s="93">
        <v>1.4307737017750864E-2</v>
      </c>
      <c r="Z23" s="15" t="s">
        <v>388</v>
      </c>
      <c r="AA23" s="15" t="s">
        <v>388</v>
      </c>
      <c r="AB23" s="93">
        <v>2.3033267074717725E-2</v>
      </c>
      <c r="AC23" s="15" t="s">
        <v>388</v>
      </c>
      <c r="AD23" s="15" t="s">
        <v>388</v>
      </c>
      <c r="AE23" s="92"/>
      <c r="AF23" s="93">
        <v>12315.646062032205</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1.991468</v>
      </c>
      <c r="F24" s="93">
        <v>0.13952374383999994</v>
      </c>
      <c r="G24" s="93">
        <v>2.856329504043396</v>
      </c>
      <c r="H24" s="15" t="s">
        <v>388</v>
      </c>
      <c r="I24" s="93">
        <v>0.48249024099255988</v>
      </c>
      <c r="J24" s="93">
        <v>1.1063953733721719</v>
      </c>
      <c r="K24" s="93">
        <v>1.9864173789999984</v>
      </c>
      <c r="L24" s="93">
        <v>6.9379031391625309E-2</v>
      </c>
      <c r="M24" s="93">
        <v>3.3295173397999975</v>
      </c>
      <c r="N24" s="93">
        <v>0.93557306168846166</v>
      </c>
      <c r="O24" s="93">
        <v>4.4286314819999999E-2</v>
      </c>
      <c r="P24" s="93">
        <v>7.1711954784285756E-2</v>
      </c>
      <c r="Q24" s="93">
        <v>4.3432572574359007E-2</v>
      </c>
      <c r="R24" s="93">
        <v>0.44794508969999997</v>
      </c>
      <c r="S24" s="93">
        <v>0.45980598914999987</v>
      </c>
      <c r="T24" s="93">
        <v>1.4564229319999997</v>
      </c>
      <c r="U24" s="15" t="s">
        <v>387</v>
      </c>
      <c r="V24" s="93">
        <v>4.0083613258571438</v>
      </c>
      <c r="W24" s="93">
        <v>0.29666524942749983</v>
      </c>
      <c r="X24" s="93">
        <v>1.1815067654218043E-2</v>
      </c>
      <c r="Y24" s="93">
        <v>2.6849057751288808E-2</v>
      </c>
      <c r="Z24" s="93">
        <v>6.4057590744590132E-3</v>
      </c>
      <c r="AA24" s="93">
        <v>5.2176074970341647E-3</v>
      </c>
      <c r="AB24" s="93">
        <v>5.0287491977000026E-2</v>
      </c>
      <c r="AC24" s="93">
        <v>0.18662679073202926</v>
      </c>
      <c r="AD24" s="93">
        <v>0.14668264030802608</v>
      </c>
      <c r="AE24" s="92"/>
      <c r="AF24" s="93">
        <v>4829.8739099999966</v>
      </c>
      <c r="AG24" s="93">
        <v>252.01</v>
      </c>
      <c r="AH24" s="93">
        <v>725.84938</v>
      </c>
      <c r="AI24" s="93">
        <v>8491.3476699999992</v>
      </c>
      <c r="AJ24" s="93">
        <v>1508.8859300000001</v>
      </c>
      <c r="AK24" s="15" t="s">
        <v>388</v>
      </c>
      <c r="AL24" s="38" t="s">
        <v>48</v>
      </c>
    </row>
    <row r="25" spans="1:38" s="2" customFormat="1" ht="26.25" customHeight="1" thickBot="1" x14ac:dyDescent="0.3">
      <c r="A25" s="43" t="s">
        <v>72</v>
      </c>
      <c r="B25" s="157" t="s">
        <v>73</v>
      </c>
      <c r="C25" s="43" t="s">
        <v>74</v>
      </c>
      <c r="D25" s="45"/>
      <c r="E25" s="93">
        <v>0.23702832948806518</v>
      </c>
      <c r="F25" s="93">
        <v>5.2524400385960457E-2</v>
      </c>
      <c r="G25" s="93">
        <v>2.002151677513497E-2</v>
      </c>
      <c r="H25" s="15" t="s">
        <v>388</v>
      </c>
      <c r="I25" s="93">
        <v>2.9638762800555407E-3</v>
      </c>
      <c r="J25" s="93">
        <v>2.9638762800555407E-3</v>
      </c>
      <c r="K25" s="93">
        <v>2.9638762800555407E-3</v>
      </c>
      <c r="L25" s="93">
        <v>1.4819381400277703E-3</v>
      </c>
      <c r="M25" s="93">
        <v>0.21808909982009886</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1032.0369471719057</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0.23016490387158486</v>
      </c>
      <c r="F26" s="93">
        <v>4.2795485363545153E-2</v>
      </c>
      <c r="G26" s="93">
        <v>1.5387880556387673E-2</v>
      </c>
      <c r="H26" s="15" t="s">
        <v>388</v>
      </c>
      <c r="I26" s="93">
        <v>1.6317031272134704E-3</v>
      </c>
      <c r="J26" s="93">
        <v>1.6317031272134704E-3</v>
      </c>
      <c r="K26" s="93">
        <v>1.6317031272134704E-3</v>
      </c>
      <c r="L26" s="93">
        <v>8.1585156360673521E-4</v>
      </c>
      <c r="M26" s="93">
        <v>0.49972588695327641</v>
      </c>
      <c r="N26" s="93">
        <v>0.2362968414002122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809.93265934357328</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74.24052996541046</v>
      </c>
      <c r="F27" s="93">
        <v>48.037185708795874</v>
      </c>
      <c r="G27" s="93">
        <v>1.2124637380437226</v>
      </c>
      <c r="H27" s="93">
        <v>0.63704878895050399</v>
      </c>
      <c r="I27" s="93">
        <v>1.820978289620057</v>
      </c>
      <c r="J27" s="93">
        <v>1.820978289620057</v>
      </c>
      <c r="K27" s="93">
        <v>1.820978289620057</v>
      </c>
      <c r="L27" s="93">
        <v>0.96852107330690296</v>
      </c>
      <c r="M27" s="93">
        <v>360.76345685717445</v>
      </c>
      <c r="N27" s="93">
        <v>37.002853395664921</v>
      </c>
      <c r="O27" s="93">
        <v>3.5279780628250584E-4</v>
      </c>
      <c r="P27" s="93">
        <v>1.631586753128959E-2</v>
      </c>
      <c r="Q27" s="93">
        <v>5.3695001308776342E-4</v>
      </c>
      <c r="R27" s="93">
        <v>1.3260796012828239E-2</v>
      </c>
      <c r="S27" s="93">
        <v>9.3568052118692437E-3</v>
      </c>
      <c r="T27" s="93">
        <v>3.9408752172887451E-3</v>
      </c>
      <c r="U27" s="93">
        <v>3.6830441361051527E-4</v>
      </c>
      <c r="V27" s="93">
        <v>6.1235426465575289E-2</v>
      </c>
      <c r="W27" s="93">
        <v>0.96442126028212583</v>
      </c>
      <c r="X27" s="93">
        <v>1.5912335907636688E-2</v>
      </c>
      <c r="Y27" s="93">
        <v>2.0269962441650836E-2</v>
      </c>
      <c r="Z27" s="93">
        <v>1.0236737709022904E-2</v>
      </c>
      <c r="AA27" s="93">
        <v>2.158425986055109E-2</v>
      </c>
      <c r="AB27" s="93">
        <v>6.800329591886152E-2</v>
      </c>
      <c r="AC27" s="93">
        <v>0.11979528847996021</v>
      </c>
      <c r="AD27" s="93">
        <v>2.0061692628149631E-4</v>
      </c>
      <c r="AE27" s="92"/>
      <c r="AF27" s="93">
        <v>85391.946019726252</v>
      </c>
      <c r="AG27" s="15" t="s">
        <v>388</v>
      </c>
      <c r="AH27" s="15" t="s">
        <v>388</v>
      </c>
      <c r="AI27" s="15" t="s">
        <v>388</v>
      </c>
      <c r="AJ27" s="15" t="s">
        <v>388</v>
      </c>
      <c r="AK27" s="15" t="s">
        <v>388</v>
      </c>
      <c r="AL27" s="38" t="s">
        <v>48</v>
      </c>
    </row>
    <row r="28" spans="1:38" s="2" customFormat="1" ht="26.25" customHeight="1" thickBot="1" x14ac:dyDescent="0.3">
      <c r="A28" s="43" t="s">
        <v>77</v>
      </c>
      <c r="B28" s="157" t="s">
        <v>80</v>
      </c>
      <c r="C28" s="43" t="s">
        <v>81</v>
      </c>
      <c r="D28" s="45"/>
      <c r="E28" s="93">
        <v>6.3728699029772224</v>
      </c>
      <c r="F28" s="93">
        <v>2.4537884214095573</v>
      </c>
      <c r="G28" s="93">
        <v>0.61446972172514702</v>
      </c>
      <c r="H28" s="93">
        <v>6.4248134679819081E-3</v>
      </c>
      <c r="I28" s="93">
        <v>1.1067435527960594</v>
      </c>
      <c r="J28" s="93">
        <v>1.1067435527960594</v>
      </c>
      <c r="K28" s="93">
        <v>1.1067435527960594</v>
      </c>
      <c r="L28" s="93">
        <v>0.60669803219235674</v>
      </c>
      <c r="M28" s="93">
        <v>26.741122196607279</v>
      </c>
      <c r="N28" s="93">
        <v>1.5002205186259618</v>
      </c>
      <c r="O28" s="93">
        <v>2.4356652631083424E-5</v>
      </c>
      <c r="P28" s="93">
        <v>1.8615582929869721E-3</v>
      </c>
      <c r="Q28" s="93">
        <v>4.2951330174903879E-5</v>
      </c>
      <c r="R28" s="93">
        <v>2.54456384811234E-3</v>
      </c>
      <c r="S28" s="93">
        <v>1.7222169589743875E-3</v>
      </c>
      <c r="T28" s="93">
        <v>1.8385623683327818E-4</v>
      </c>
      <c r="U28" s="93">
        <v>3.7189355087640917E-5</v>
      </c>
      <c r="V28" s="93">
        <v>6.5212246631574759E-3</v>
      </c>
      <c r="W28" s="93">
        <v>2.6628309644993277E-2</v>
      </c>
      <c r="X28" s="93">
        <v>4.2971369299372114E-3</v>
      </c>
      <c r="Y28" s="93">
        <v>4.6119376959001274E-3</v>
      </c>
      <c r="Z28" s="93">
        <v>2.4057494800588919E-3</v>
      </c>
      <c r="AA28" s="93">
        <v>4.4527102572933111E-3</v>
      </c>
      <c r="AB28" s="93">
        <v>1.5767534363189544E-2</v>
      </c>
      <c r="AC28" s="93">
        <v>1.8856428000226768E-2</v>
      </c>
      <c r="AD28" s="93">
        <v>2.6241032844993278E-5</v>
      </c>
      <c r="AE28" s="92"/>
      <c r="AF28" s="93">
        <v>13399.587830335529</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51.629013423143874</v>
      </c>
      <c r="F29" s="93">
        <v>6.3657710826838318</v>
      </c>
      <c r="G29" s="93">
        <v>1.9987167778066011</v>
      </c>
      <c r="H29" s="93">
        <v>9.3098119990042555E-3</v>
      </c>
      <c r="I29" s="93">
        <v>3.2519380492208674</v>
      </c>
      <c r="J29" s="93">
        <v>3.2519380492208674</v>
      </c>
      <c r="K29" s="93">
        <v>3.2519380492208674</v>
      </c>
      <c r="L29" s="93">
        <v>1.7235271660870601</v>
      </c>
      <c r="M29" s="93">
        <v>12.907634879509402</v>
      </c>
      <c r="N29" s="93">
        <v>4.2911180160542882E-4</v>
      </c>
      <c r="O29" s="93">
        <v>4.2911180160542886E-5</v>
      </c>
      <c r="P29" s="93">
        <v>4.548585097017545E-3</v>
      </c>
      <c r="Q29" s="93">
        <v>8.5822360321085773E-5</v>
      </c>
      <c r="R29" s="93">
        <v>7.294900627292291E-3</v>
      </c>
      <c r="S29" s="93">
        <v>4.8918745383018892E-3</v>
      </c>
      <c r="T29" s="93">
        <v>1.7164472064217155E-4</v>
      </c>
      <c r="U29" s="93">
        <v>8.5822360321085773E-5</v>
      </c>
      <c r="V29" s="93">
        <v>1.5448024857795438E-2</v>
      </c>
      <c r="W29" s="93">
        <v>0.20224763997836831</v>
      </c>
      <c r="X29" s="93">
        <v>4.3769403763753746E-3</v>
      </c>
      <c r="Y29" s="93">
        <v>2.6433286978894421E-2</v>
      </c>
      <c r="Z29" s="93">
        <v>2.9522891950453507E-2</v>
      </c>
      <c r="AA29" s="93">
        <v>6.7799664653657764E-3</v>
      </c>
      <c r="AB29" s="93">
        <v>6.7113085771089084E-2</v>
      </c>
      <c r="AC29" s="93">
        <v>5.1493416192651464E-2</v>
      </c>
      <c r="AD29" s="93">
        <v>3.5093084414057373E-5</v>
      </c>
      <c r="AE29" s="92"/>
      <c r="AF29" s="93">
        <v>36560.325496782534</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7.0148372343717222E-2</v>
      </c>
      <c r="F30" s="93">
        <v>2.6184013198013947</v>
      </c>
      <c r="G30" s="93">
        <v>4.0984871985830394E-3</v>
      </c>
      <c r="H30" s="93">
        <v>7.0435532500000004E-4</v>
      </c>
      <c r="I30" s="93">
        <v>5.3242591846250006E-2</v>
      </c>
      <c r="J30" s="93">
        <v>5.3242591846250006E-2</v>
      </c>
      <c r="K30" s="93">
        <v>5.3242591846250006E-2</v>
      </c>
      <c r="L30" s="93">
        <v>5.8566851030874998E-3</v>
      </c>
      <c r="M30" s="93">
        <v>7.8995658388380035</v>
      </c>
      <c r="N30" s="93">
        <v>0.35002265458760162</v>
      </c>
      <c r="O30" s="93">
        <v>2.8318234501960948E-6</v>
      </c>
      <c r="P30" s="93">
        <v>1.2318432008353008E-4</v>
      </c>
      <c r="Q30" s="93">
        <v>4.2477351752941409E-6</v>
      </c>
      <c r="R30" s="93">
        <v>8.9202438681176973E-5</v>
      </c>
      <c r="S30" s="93">
        <v>6.3716027629412116E-5</v>
      </c>
      <c r="T30" s="93">
        <v>3.2565969677255081E-5</v>
      </c>
      <c r="U30" s="93">
        <v>2.8318234501960948E-6</v>
      </c>
      <c r="V30" s="93">
        <v>4.6725086928235557E-4</v>
      </c>
      <c r="W30" s="93">
        <v>1.3928447925E-2</v>
      </c>
      <c r="X30" s="93">
        <v>1.1893658490823594E-4</v>
      </c>
      <c r="Y30" s="93">
        <v>1.3309570215921642E-4</v>
      </c>
      <c r="Z30" s="93">
        <v>9.628199730666719E-5</v>
      </c>
      <c r="AA30" s="93">
        <v>1.4442299596000076E-4</v>
      </c>
      <c r="AB30" s="93">
        <v>4.9273728033412032E-4</v>
      </c>
      <c r="AC30" s="93">
        <v>8.4954703505882821E-4</v>
      </c>
      <c r="AD30" s="93">
        <v>1.3928447925000001E-5</v>
      </c>
      <c r="AE30" s="92"/>
      <c r="AF30" s="93">
        <v>603.7930284881453</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11.742794928368525</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0.52004675287065583</v>
      </c>
      <c r="J32" s="93">
        <v>0.94384529585564747</v>
      </c>
      <c r="K32" s="93">
        <v>1.2721459739105778</v>
      </c>
      <c r="L32" s="93">
        <v>0.13434156140165984</v>
      </c>
      <c r="M32" s="15" t="s">
        <v>388</v>
      </c>
      <c r="N32" s="93">
        <v>6.9466375675457668</v>
      </c>
      <c r="O32" s="93">
        <v>1.4702460567593226E-3</v>
      </c>
      <c r="P32" s="15" t="s">
        <v>388</v>
      </c>
      <c r="Q32" s="93">
        <v>3.5101328972287703E-2</v>
      </c>
      <c r="R32" s="93">
        <v>1.0993193528100036</v>
      </c>
      <c r="S32" s="93">
        <v>47.372509157843659</v>
      </c>
      <c r="T32" s="93">
        <v>0.15784140770041341</v>
      </c>
      <c r="U32" s="93">
        <v>2.5442919478211555E-2</v>
      </c>
      <c r="V32" s="93">
        <v>17.67733619212391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0.38996082445076607</v>
      </c>
      <c r="J33" s="93">
        <v>4.6241168673984285</v>
      </c>
      <c r="K33" s="93">
        <v>9.2482337347968571</v>
      </c>
      <c r="L33" s="93">
        <v>7.6760339998813917E-2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4.4660687112842625</v>
      </c>
      <c r="F34" s="93">
        <v>0.24819658725887886</v>
      </c>
      <c r="G34" s="93">
        <v>0.32978707819142955</v>
      </c>
      <c r="H34" s="93">
        <v>4.5559111275021756E-4</v>
      </c>
      <c r="I34" s="93">
        <v>8.936975475652735E-2</v>
      </c>
      <c r="J34" s="93">
        <v>9.3936092590802447E-2</v>
      </c>
      <c r="K34" s="93">
        <v>9.9154764401402584E-2</v>
      </c>
      <c r="L34" s="93">
        <v>5.8090340591742777E-2</v>
      </c>
      <c r="M34" s="93">
        <v>0.59274840209862023</v>
      </c>
      <c r="N34" s="15" t="s">
        <v>388</v>
      </c>
      <c r="O34" s="93">
        <v>6.5084444678602509E-4</v>
      </c>
      <c r="P34" s="15" t="s">
        <v>388</v>
      </c>
      <c r="Q34" s="15" t="s">
        <v>388</v>
      </c>
      <c r="R34" s="93">
        <v>3.2542222339301255E-3</v>
      </c>
      <c r="S34" s="93">
        <v>0.11064355595362428</v>
      </c>
      <c r="T34" s="93">
        <v>4.5559111275021756E-3</v>
      </c>
      <c r="U34" s="93">
        <v>6.5084444678602509E-4</v>
      </c>
      <c r="V34" s="93">
        <v>6.5084444678602513E-2</v>
      </c>
      <c r="W34" s="15" t="s">
        <v>388</v>
      </c>
      <c r="X34" s="93">
        <v>1.9525333403580751E-3</v>
      </c>
      <c r="Y34" s="93">
        <v>3.2542222339301255E-3</v>
      </c>
      <c r="Z34" s="15" t="s">
        <v>388</v>
      </c>
      <c r="AA34" s="15" t="s">
        <v>388</v>
      </c>
      <c r="AB34" s="93">
        <v>5.2067555742881999E-3</v>
      </c>
      <c r="AC34" s="15" t="s">
        <v>388</v>
      </c>
      <c r="AD34" s="15" t="s">
        <v>388</v>
      </c>
      <c r="AE34" s="92"/>
      <c r="AF34" s="93">
        <v>2779.1057877763296</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9.2843386228976978</v>
      </c>
      <c r="F36" s="93">
        <v>9.8760966217011763</v>
      </c>
      <c r="G36" s="93">
        <v>1.7147663712117054</v>
      </c>
      <c r="H36" s="93">
        <v>9.7069283129459089E-4</v>
      </c>
      <c r="I36" s="93">
        <v>0.5623496158003497</v>
      </c>
      <c r="J36" s="93">
        <v>0.57985892591273658</v>
      </c>
      <c r="K36" s="93">
        <v>0.57985892591273658</v>
      </c>
      <c r="L36" s="93">
        <v>7.0455097489053653E-2</v>
      </c>
      <c r="M36" s="93">
        <v>23.098816020783733</v>
      </c>
      <c r="N36" s="93">
        <v>1.4650346637657257E-2</v>
      </c>
      <c r="O36" s="93">
        <v>1.3732398948109415E-3</v>
      </c>
      <c r="P36" s="93">
        <v>2.5188336869903321E-3</v>
      </c>
      <c r="Q36" s="93">
        <v>2.9506249540881144E-2</v>
      </c>
      <c r="R36" s="93">
        <v>3.1679932434413333E-2</v>
      </c>
      <c r="S36" s="93">
        <v>0.10043381427597108</v>
      </c>
      <c r="T36" s="93">
        <v>1.3379884875629631</v>
      </c>
      <c r="U36" s="93">
        <v>1.4132620447470035E-2</v>
      </c>
      <c r="V36" s="93">
        <v>0.11676220745403822</v>
      </c>
      <c r="W36" s="93">
        <v>2.6256770119115317E-2</v>
      </c>
      <c r="X36" s="93">
        <v>3.1467012889825066E-4</v>
      </c>
      <c r="Y36" s="93">
        <v>1.7734613941715644E-3</v>
      </c>
      <c r="Z36" s="93">
        <v>1.3732398948109415E-3</v>
      </c>
      <c r="AA36" s="93">
        <v>4.1747903903353016E-4</v>
      </c>
      <c r="AB36" s="93">
        <v>3.8788504569142869E-3</v>
      </c>
      <c r="AC36" s="93">
        <v>1.0185476159766286E-2</v>
      </c>
      <c r="AD36" s="93">
        <v>2.4989253668696351E-2</v>
      </c>
      <c r="AE36" s="92"/>
      <c r="AF36" s="93">
        <v>5934.9119260688058</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0.1065</v>
      </c>
      <c r="F37" s="93">
        <v>3.1225799999999999E-4</v>
      </c>
      <c r="G37" s="93">
        <v>1.2490319999999999E-5</v>
      </c>
      <c r="H37" s="15" t="s">
        <v>388</v>
      </c>
      <c r="I37" s="15" t="s">
        <v>388</v>
      </c>
      <c r="J37" s="15" t="s">
        <v>388</v>
      </c>
      <c r="K37" s="15" t="s">
        <v>388</v>
      </c>
      <c r="L37" s="15" t="s">
        <v>388</v>
      </c>
      <c r="M37" s="93">
        <v>6.2451600000000005E-3</v>
      </c>
      <c r="N37" s="15" t="s">
        <v>388</v>
      </c>
      <c r="O37" s="15" t="s">
        <v>388</v>
      </c>
      <c r="P37" s="15" t="s">
        <v>388</v>
      </c>
      <c r="Q37" s="15" t="s">
        <v>388</v>
      </c>
      <c r="R37" s="15" t="s">
        <v>388</v>
      </c>
      <c r="S37" s="15" t="s">
        <v>388</v>
      </c>
      <c r="T37" s="15" t="s">
        <v>388</v>
      </c>
      <c r="U37" s="15" t="s">
        <v>388</v>
      </c>
      <c r="V37" s="15" t="s">
        <v>388</v>
      </c>
      <c r="W37" s="93">
        <v>1.56129E-4</v>
      </c>
      <c r="X37" s="15" t="s">
        <v>388</v>
      </c>
      <c r="Y37" s="15" t="s">
        <v>388</v>
      </c>
      <c r="Z37" s="15" t="s">
        <v>388</v>
      </c>
      <c r="AA37" s="15" t="s">
        <v>388</v>
      </c>
      <c r="AB37" s="15" t="s">
        <v>388</v>
      </c>
      <c r="AC37" s="15" t="s">
        <v>388</v>
      </c>
      <c r="AD37" s="15" t="s">
        <v>388</v>
      </c>
      <c r="AE37" s="92"/>
      <c r="AF37" s="15" t="s">
        <v>388</v>
      </c>
      <c r="AG37" s="15" t="s">
        <v>388</v>
      </c>
      <c r="AH37" s="93">
        <v>312.25799999999998</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2.1727717000000002</v>
      </c>
      <c r="F39" s="93">
        <v>0.130024378</v>
      </c>
      <c r="G39" s="93">
        <v>6.3098764621134187</v>
      </c>
      <c r="H39" s="93">
        <v>3.3337639999999999E-3</v>
      </c>
      <c r="I39" s="93">
        <v>0.39770205790287433</v>
      </c>
      <c r="J39" s="93">
        <v>0.63473329790798949</v>
      </c>
      <c r="K39" s="93">
        <v>0.80559922266666673</v>
      </c>
      <c r="L39" s="93">
        <v>0.11125015499371414</v>
      </c>
      <c r="M39" s="93">
        <v>0.975499</v>
      </c>
      <c r="N39" s="93">
        <v>0.22172564999999997</v>
      </c>
      <c r="O39" s="93">
        <v>8.5543841999999974E-3</v>
      </c>
      <c r="P39" s="93">
        <v>1.4160946199999996E-3</v>
      </c>
      <c r="Q39" s="93">
        <v>2.2029776000000001E-2</v>
      </c>
      <c r="R39" s="93">
        <v>8.6298484000000036E-2</v>
      </c>
      <c r="S39" s="93">
        <v>4.5986669000000008E-2</v>
      </c>
      <c r="T39" s="93">
        <v>2.28118394</v>
      </c>
      <c r="U39" s="93">
        <v>9.8000000000000014E-3</v>
      </c>
      <c r="V39" s="93">
        <v>1.5133807479999999</v>
      </c>
      <c r="W39" s="93">
        <v>5.4275966599999989E-2</v>
      </c>
      <c r="X39" s="93">
        <v>6.3676528142146407E-3</v>
      </c>
      <c r="Y39" s="93">
        <v>4.8208810788912572E-2</v>
      </c>
      <c r="Z39" s="93">
        <v>5.4136846608386626E-3</v>
      </c>
      <c r="AA39" s="93">
        <v>4.8726279360341157E-3</v>
      </c>
      <c r="AB39" s="93">
        <v>6.4862776199999986E-2</v>
      </c>
      <c r="AC39" s="93">
        <v>9.8000000000000014E-3</v>
      </c>
      <c r="AD39" s="93">
        <v>0.11942746495141254</v>
      </c>
      <c r="AE39" s="92"/>
      <c r="AF39" s="93">
        <v>22749.929</v>
      </c>
      <c r="AG39" s="93">
        <v>59.96</v>
      </c>
      <c r="AH39" s="93">
        <v>920.005</v>
      </c>
      <c r="AI39" s="93">
        <v>2000.63</v>
      </c>
      <c r="AJ39" s="93">
        <v>2.6040000000000001</v>
      </c>
      <c r="AK39" s="15" t="s">
        <v>388</v>
      </c>
      <c r="AL39" s="38" t="s">
        <v>48</v>
      </c>
    </row>
    <row r="40" spans="1:38" s="2" customFormat="1" ht="26.25" customHeight="1" thickBot="1" x14ac:dyDescent="0.3">
      <c r="A40" s="43" t="s">
        <v>69</v>
      </c>
      <c r="B40" s="157" t="s">
        <v>104</v>
      </c>
      <c r="C40" s="43" t="s">
        <v>395</v>
      </c>
      <c r="D40" s="45"/>
      <c r="E40" s="93">
        <v>4.9980257801857944</v>
      </c>
      <c r="F40" s="93">
        <v>7.1691237145355355</v>
      </c>
      <c r="G40" s="93">
        <v>0.38993234461094778</v>
      </c>
      <c r="H40" s="93">
        <v>9.511705692794054E-4</v>
      </c>
      <c r="I40" s="93">
        <v>0.76254520967272121</v>
      </c>
      <c r="J40" s="93">
        <v>0.76254520967272132</v>
      </c>
      <c r="K40" s="93">
        <v>0.76254520967272121</v>
      </c>
      <c r="L40" s="93">
        <v>0.22357317633865412</v>
      </c>
      <c r="M40" s="93">
        <v>13.03950594654278</v>
      </c>
      <c r="N40" s="15" t="s">
        <v>388</v>
      </c>
      <c r="O40" s="93">
        <v>1.3236176817730549E-3</v>
      </c>
      <c r="P40" s="15" t="s">
        <v>388</v>
      </c>
      <c r="Q40" s="15" t="s">
        <v>388</v>
      </c>
      <c r="R40" s="93">
        <v>6.6180884088652744E-3</v>
      </c>
      <c r="S40" s="93">
        <v>0.22501500590141935</v>
      </c>
      <c r="T40" s="93">
        <v>9.2653237724113872E-3</v>
      </c>
      <c r="U40" s="93">
        <v>1.3236176817730549E-3</v>
      </c>
      <c r="V40" s="93">
        <v>0.13236176817730549</v>
      </c>
      <c r="W40" s="15" t="s">
        <v>388</v>
      </c>
      <c r="X40" s="93">
        <v>4.186540821818051E-3</v>
      </c>
      <c r="Y40" s="93">
        <v>6.4024006323663866E-3</v>
      </c>
      <c r="Z40" s="15" t="s">
        <v>388</v>
      </c>
      <c r="AA40" s="15" t="s">
        <v>388</v>
      </c>
      <c r="AB40" s="93">
        <v>1.0588941454184438E-2</v>
      </c>
      <c r="AC40" s="15" t="s">
        <v>388</v>
      </c>
      <c r="AD40" s="15" t="s">
        <v>388</v>
      </c>
      <c r="AE40" s="92"/>
      <c r="AF40" s="93">
        <v>5666.9456455258669</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6.4007665000000014</v>
      </c>
      <c r="F41" s="93">
        <v>18.33018391612114</v>
      </c>
      <c r="G41" s="93">
        <v>3.9316124397893999</v>
      </c>
      <c r="H41" s="93">
        <v>0.92256810170443326</v>
      </c>
      <c r="I41" s="93">
        <v>7.9086255805672705</v>
      </c>
      <c r="J41" s="93">
        <v>8.271347260585566</v>
      </c>
      <c r="K41" s="93">
        <v>8.688933667276638</v>
      </c>
      <c r="L41" s="93">
        <v>2.3709604224136602</v>
      </c>
      <c r="M41" s="93">
        <v>127.27354837731961</v>
      </c>
      <c r="N41" s="93">
        <v>0.7026</v>
      </c>
      <c r="O41" s="93">
        <v>0.13170200000000004</v>
      </c>
      <c r="P41" s="93">
        <v>2.2838200000000003E-2</v>
      </c>
      <c r="Q41" s="93">
        <v>0.10423</v>
      </c>
      <c r="R41" s="93">
        <v>1.7603400000000002</v>
      </c>
      <c r="S41" s="93">
        <v>0.41635000000000005</v>
      </c>
      <c r="T41" s="93">
        <v>1.903</v>
      </c>
      <c r="U41" s="93">
        <v>0.21</v>
      </c>
      <c r="V41" s="93">
        <v>29.891579999999998</v>
      </c>
      <c r="W41" s="93">
        <v>0.90774876500000012</v>
      </c>
      <c r="X41" s="93">
        <v>5.5960151905654385</v>
      </c>
      <c r="Y41" s="93">
        <v>4.4249544170019046</v>
      </c>
      <c r="Z41" s="93">
        <v>3.4861540262854094</v>
      </c>
      <c r="AA41" s="93">
        <v>4.0437752448585833</v>
      </c>
      <c r="AB41" s="93">
        <v>17.550898878711337</v>
      </c>
      <c r="AC41" s="93">
        <v>0.21470588235294125</v>
      </c>
      <c r="AD41" s="93">
        <v>2.5231656628289008</v>
      </c>
      <c r="AE41" s="92"/>
      <c r="AF41" s="93">
        <v>36870</v>
      </c>
      <c r="AG41" s="93">
        <v>624.79999999999995</v>
      </c>
      <c r="AH41" s="93">
        <v>682.53</v>
      </c>
      <c r="AI41" s="93">
        <v>42000.000000000015</v>
      </c>
      <c r="AJ41" s="93">
        <v>43</v>
      </c>
      <c r="AK41" s="15" t="s">
        <v>388</v>
      </c>
      <c r="AL41" s="38" t="s">
        <v>48</v>
      </c>
    </row>
    <row r="42" spans="1:38" s="2" customFormat="1" ht="26.25" customHeight="1" thickBot="1" x14ac:dyDescent="0.3">
      <c r="A42" s="43" t="s">
        <v>69</v>
      </c>
      <c r="B42" s="157" t="s">
        <v>106</v>
      </c>
      <c r="C42" s="43" t="s">
        <v>107</v>
      </c>
      <c r="D42" s="45"/>
      <c r="E42" s="93">
        <v>0.45347060824951257</v>
      </c>
      <c r="F42" s="93">
        <v>7.3861518093733123</v>
      </c>
      <c r="G42" s="93">
        <v>2.975860941755128E-2</v>
      </c>
      <c r="H42" s="93">
        <v>2.0609269433878458E-4</v>
      </c>
      <c r="I42" s="93">
        <v>0.26921562186301856</v>
      </c>
      <c r="J42" s="93">
        <v>0.26921562186301856</v>
      </c>
      <c r="K42" s="93">
        <v>0.26921562186301856</v>
      </c>
      <c r="L42" s="93">
        <v>3.1124131311033542E-2</v>
      </c>
      <c r="M42" s="93">
        <v>38.843015362284135</v>
      </c>
      <c r="N42" s="15" t="s">
        <v>388</v>
      </c>
      <c r="O42" s="93">
        <v>4.9172578069109222E-4</v>
      </c>
      <c r="P42" s="15" t="s">
        <v>388</v>
      </c>
      <c r="Q42" s="15" t="s">
        <v>388</v>
      </c>
      <c r="R42" s="93">
        <v>2.4586289034554606E-3</v>
      </c>
      <c r="S42" s="93">
        <v>8.3593382717485676E-2</v>
      </c>
      <c r="T42" s="93">
        <v>3.4420804648376446E-3</v>
      </c>
      <c r="U42" s="93">
        <v>4.9172578069109211E-4</v>
      </c>
      <c r="V42" s="93">
        <v>4.9172578069109213E-2</v>
      </c>
      <c r="W42" s="15" t="s">
        <v>388</v>
      </c>
      <c r="X42" s="93">
        <v>1.8938403239095441E-3</v>
      </c>
      <c r="Y42" s="93">
        <v>2.0399659216191928E-3</v>
      </c>
      <c r="Z42" s="15" t="s">
        <v>388</v>
      </c>
      <c r="AA42" s="15" t="s">
        <v>388</v>
      </c>
      <c r="AB42" s="93">
        <v>3.9338062455287369E-3</v>
      </c>
      <c r="AC42" s="15" t="s">
        <v>388</v>
      </c>
      <c r="AD42" s="15" t="s">
        <v>388</v>
      </c>
      <c r="AE42" s="92"/>
      <c r="AF42" s="93">
        <v>2128.9754922795023</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1.3951909999999998</v>
      </c>
      <c r="F43" s="93">
        <v>0.1408032458</v>
      </c>
      <c r="G43" s="93">
        <v>2.8469520734828944</v>
      </c>
      <c r="H43" s="93">
        <v>1.003531E-2</v>
      </c>
      <c r="I43" s="93">
        <v>0.26021103228355597</v>
      </c>
      <c r="J43" s="93">
        <v>0.39947976422120723</v>
      </c>
      <c r="K43" s="93">
        <v>0.58160873333333352</v>
      </c>
      <c r="L43" s="93">
        <v>5.1321312471341633E-2</v>
      </c>
      <c r="M43" s="93">
        <v>1.6735323159999997</v>
      </c>
      <c r="N43" s="93">
        <v>0.23541411500000003</v>
      </c>
      <c r="O43" s="93">
        <v>2.0486584740000004E-2</v>
      </c>
      <c r="P43" s="93">
        <v>4.4454410739999993E-3</v>
      </c>
      <c r="Q43" s="93">
        <v>4.9942851599999998E-2</v>
      </c>
      <c r="R43" s="93">
        <v>0.30629830579999995</v>
      </c>
      <c r="S43" s="93">
        <v>0.1438858995</v>
      </c>
      <c r="T43" s="93">
        <v>1.1879813400000001</v>
      </c>
      <c r="U43" s="93">
        <v>2.9500000000000002E-2</v>
      </c>
      <c r="V43" s="93">
        <v>4.3675292696000012</v>
      </c>
      <c r="W43" s="93">
        <v>0.13629111931999993</v>
      </c>
      <c r="X43" s="93">
        <v>3.4415599572352237E-3</v>
      </c>
      <c r="Y43" s="93">
        <v>2.1229805390483948E-2</v>
      </c>
      <c r="Z43" s="93">
        <v>2.2420997277247368E-3</v>
      </c>
      <c r="AA43" s="93">
        <v>2.2685839645560941E-3</v>
      </c>
      <c r="AB43" s="93">
        <v>2.9182049040000008E-2</v>
      </c>
      <c r="AC43" s="93">
        <v>2.9500000000000002E-2</v>
      </c>
      <c r="AD43" s="93">
        <v>0.35461733636576648</v>
      </c>
      <c r="AE43" s="92"/>
      <c r="AF43" s="93">
        <v>9325.005799999999</v>
      </c>
      <c r="AG43" s="93">
        <v>569.4</v>
      </c>
      <c r="AH43" s="93">
        <v>720.04</v>
      </c>
      <c r="AI43" s="93">
        <v>5900</v>
      </c>
      <c r="AJ43" s="15" t="s">
        <v>388</v>
      </c>
      <c r="AK43" s="15" t="s">
        <v>388</v>
      </c>
      <c r="AL43" s="38" t="s">
        <v>48</v>
      </c>
    </row>
    <row r="44" spans="1:38" s="2" customFormat="1" ht="26.25" customHeight="1" thickBot="1" x14ac:dyDescent="0.3">
      <c r="A44" s="43" t="s">
        <v>69</v>
      </c>
      <c r="B44" s="157" t="s">
        <v>110</v>
      </c>
      <c r="C44" s="43" t="s">
        <v>111</v>
      </c>
      <c r="D44" s="45"/>
      <c r="E44" s="93">
        <v>11.793776995687359</v>
      </c>
      <c r="F44" s="93">
        <v>4.5625866028096702</v>
      </c>
      <c r="G44" s="93">
        <v>0.94179957616901289</v>
      </c>
      <c r="H44" s="93">
        <v>2.1735464933994955E-3</v>
      </c>
      <c r="I44" s="93">
        <v>1.4661523086478707</v>
      </c>
      <c r="J44" s="93">
        <v>1.4661523086478707</v>
      </c>
      <c r="K44" s="93">
        <v>1.4661523086478707</v>
      </c>
      <c r="L44" s="93">
        <v>0.81405470101001509</v>
      </c>
      <c r="M44" s="93">
        <v>12.828072905562156</v>
      </c>
      <c r="N44" s="15" t="s">
        <v>388</v>
      </c>
      <c r="O44" s="93">
        <v>2.7619944941043918E-3</v>
      </c>
      <c r="P44" s="15" t="s">
        <v>388</v>
      </c>
      <c r="Q44" s="15" t="s">
        <v>388</v>
      </c>
      <c r="R44" s="93">
        <v>1.380997247052196E-2</v>
      </c>
      <c r="S44" s="93">
        <v>0.46953906399774653</v>
      </c>
      <c r="T44" s="93">
        <v>1.9333961458730741E-2</v>
      </c>
      <c r="U44" s="93">
        <v>2.7619944941043918E-3</v>
      </c>
      <c r="V44" s="93">
        <v>0.27619944941043911</v>
      </c>
      <c r="W44" s="15" t="s">
        <v>388</v>
      </c>
      <c r="X44" s="93">
        <v>8.3592143551588314E-3</v>
      </c>
      <c r="Y44" s="93">
        <v>1.3736741597676296E-2</v>
      </c>
      <c r="Z44" s="15" t="s">
        <v>388</v>
      </c>
      <c r="AA44" s="15" t="s">
        <v>388</v>
      </c>
      <c r="AB44" s="93">
        <v>2.2095955952835131E-2</v>
      </c>
      <c r="AC44" s="15" t="s">
        <v>388</v>
      </c>
      <c r="AD44" s="15" t="s">
        <v>388</v>
      </c>
      <c r="AE44" s="92"/>
      <c r="AF44" s="93">
        <v>11798.842650924948</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3.524116670247599</v>
      </c>
      <c r="F45" s="93">
        <v>0.1422760194039048</v>
      </c>
      <c r="G45" s="93">
        <v>0.17945803643719554</v>
      </c>
      <c r="H45" s="93">
        <v>4.0506242510109851E-4</v>
      </c>
      <c r="I45" s="93">
        <v>7.0482333404951969E-2</v>
      </c>
      <c r="J45" s="93">
        <v>7.5516785791019989E-2</v>
      </c>
      <c r="K45" s="93">
        <v>7.5516785791019989E-2</v>
      </c>
      <c r="L45" s="93">
        <v>2.3410203595216197E-2</v>
      </c>
      <c r="M45" s="93">
        <v>0.4442163870059998</v>
      </c>
      <c r="N45" s="93">
        <v>6.6655842105244065E-3</v>
      </c>
      <c r="O45" s="93">
        <v>5.1273724696341595E-4</v>
      </c>
      <c r="P45" s="93">
        <v>1.5382117408902479E-3</v>
      </c>
      <c r="Q45" s="93">
        <v>2.0509489878536638E-3</v>
      </c>
      <c r="R45" s="93">
        <v>2.5636862348170798E-3</v>
      </c>
      <c r="S45" s="93">
        <v>4.5120877732780597E-2</v>
      </c>
      <c r="T45" s="93">
        <v>5.1273724696341588E-2</v>
      </c>
      <c r="U45" s="93">
        <v>5.1273724696341595E-3</v>
      </c>
      <c r="V45" s="93">
        <v>6.15284696356099E-2</v>
      </c>
      <c r="W45" s="93">
        <v>6.6655842105244065E-3</v>
      </c>
      <c r="X45" s="93">
        <v>1.0254744939268317E-4</v>
      </c>
      <c r="Y45" s="93">
        <v>5.1273724696341595E-4</v>
      </c>
      <c r="Z45" s="93">
        <v>5.1273724696341595E-4</v>
      </c>
      <c r="AA45" s="93">
        <v>5.1273724696341587E-5</v>
      </c>
      <c r="AB45" s="93">
        <v>1.1792956680158567E-3</v>
      </c>
      <c r="AC45" s="93">
        <v>4.1018979757073276E-3</v>
      </c>
      <c r="AD45" s="93">
        <v>1.9484015384609807E-3</v>
      </c>
      <c r="AE45" s="92"/>
      <c r="AF45" s="93">
        <v>2189.3880445337859</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2.3602996084024959</v>
      </c>
      <c r="F46" s="93">
        <v>0.16875852770550134</v>
      </c>
      <c r="G46" s="93">
        <v>3.3702704160765498</v>
      </c>
      <c r="H46" s="93">
        <v>6.7259953161592515E-5</v>
      </c>
      <c r="I46" s="93">
        <v>0.21703067022899031</v>
      </c>
      <c r="J46" s="93">
        <v>0.36159873933332826</v>
      </c>
      <c r="K46" s="93">
        <v>0.53574612868698146</v>
      </c>
      <c r="L46" s="93">
        <v>6.7908484605975275E-2</v>
      </c>
      <c r="M46" s="93">
        <v>2.2173800151485827</v>
      </c>
      <c r="N46" s="93">
        <v>0.17334397837587801</v>
      </c>
      <c r="O46" s="93">
        <v>5.1373696596018594E-3</v>
      </c>
      <c r="P46" s="93">
        <v>7.300601509718954E-4</v>
      </c>
      <c r="Q46" s="93">
        <v>1.2349839407962526E-2</v>
      </c>
      <c r="R46" s="93">
        <v>2.9531996048009261E-2</v>
      </c>
      <c r="S46" s="93">
        <v>5.6654153419086493E-2</v>
      </c>
      <c r="T46" s="93">
        <v>1.7347908050023413</v>
      </c>
      <c r="U46" s="93">
        <v>7.594847775175646E-4</v>
      </c>
      <c r="V46" s="93">
        <v>0.546614617999998</v>
      </c>
      <c r="W46" s="93">
        <v>2.3819889125878162E-2</v>
      </c>
      <c r="X46" s="93">
        <v>3.9675268768210436E-3</v>
      </c>
      <c r="Y46" s="93">
        <v>2.7842217726247256E-2</v>
      </c>
      <c r="Z46" s="93">
        <v>3.3806622453523929E-3</v>
      </c>
      <c r="AA46" s="93">
        <v>2.9030547320476759E-3</v>
      </c>
      <c r="AB46" s="93">
        <v>3.809346158046837E-2</v>
      </c>
      <c r="AC46" s="93">
        <v>1.1591922159250557E-3</v>
      </c>
      <c r="AD46" s="15" t="s">
        <v>388</v>
      </c>
      <c r="AE46" s="92"/>
      <c r="AF46" s="93">
        <v>16205.696199999998</v>
      </c>
      <c r="AG46" s="15" t="s">
        <v>388</v>
      </c>
      <c r="AH46" s="93">
        <v>3966.0024000000062</v>
      </c>
      <c r="AI46" s="93">
        <v>669.04059999999708</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6.7297999999999997E-2</v>
      </c>
      <c r="G49" s="93">
        <v>0.184</v>
      </c>
      <c r="H49" s="93">
        <v>3.2338000000000002E-3</v>
      </c>
      <c r="I49" s="93">
        <v>3.8674351585014409E-3</v>
      </c>
      <c r="J49" s="93">
        <v>9.2564841498559078E-3</v>
      </c>
      <c r="K49" s="93">
        <v>2.1999999999999999E-2</v>
      </c>
      <c r="L49" s="93">
        <v>4.7299999999999996E-6</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2.6219999999999999</v>
      </c>
      <c r="X49" s="93">
        <v>5.832604320950223E-5</v>
      </c>
      <c r="Y49" s="93">
        <v>1.8955964043088224E-4</v>
      </c>
      <c r="Z49" s="15" t="s">
        <v>388</v>
      </c>
      <c r="AA49" s="93">
        <v>4.3744532407126673E-5</v>
      </c>
      <c r="AB49" s="93">
        <v>2.9163021604751112E-4</v>
      </c>
      <c r="AC49" s="15" t="s">
        <v>388</v>
      </c>
      <c r="AD49" s="93">
        <v>3.1463999999999999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0.60594733146067414</v>
      </c>
      <c r="J50" s="93">
        <v>0.862869</v>
      </c>
      <c r="K50" s="93">
        <v>1.3201895699999999</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4834</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7.2312470000000006</v>
      </c>
      <c r="G52" s="15" t="s">
        <v>389</v>
      </c>
      <c r="H52" s="15" t="s">
        <v>389</v>
      </c>
      <c r="I52" s="93">
        <v>3.8731124260355031E-3</v>
      </c>
      <c r="J52" s="93">
        <v>1.8216485207100591E-2</v>
      </c>
      <c r="K52" s="93">
        <v>6.7900000000000002E-2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8.0764957600000002</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0.28949999999999998</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2895</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2.7588000000000001E-2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2.15560032E-2</v>
      </c>
      <c r="X57" s="93">
        <v>3.2499999999999997E-5</v>
      </c>
      <c r="Y57" s="93">
        <v>3.2499999999999997E-5</v>
      </c>
      <c r="Z57" s="93">
        <v>3.2499999999999997E-5</v>
      </c>
      <c r="AA57" s="93">
        <v>3.2499999999999997E-5</v>
      </c>
      <c r="AB57" s="93">
        <v>1.2999999999999999E-4</v>
      </c>
      <c r="AC57" s="15" t="s">
        <v>388</v>
      </c>
      <c r="AD57" s="93">
        <v>1.671008</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1.0842222222222222E-2</v>
      </c>
      <c r="J58" s="93">
        <v>5.4211111111111113E-2</v>
      </c>
      <c r="K58" s="93">
        <v>0.1394</v>
      </c>
      <c r="L58" s="93">
        <v>8.9773600000000011E-5</v>
      </c>
      <c r="M58" s="15" t="s">
        <v>388</v>
      </c>
      <c r="N58" s="15" t="s">
        <v>388</v>
      </c>
      <c r="O58" s="15" t="s">
        <v>388</v>
      </c>
      <c r="P58" s="15" t="s">
        <v>388</v>
      </c>
      <c r="Q58" s="15" t="s">
        <v>388</v>
      </c>
      <c r="R58" s="15" t="s">
        <v>388</v>
      </c>
      <c r="S58" s="15" t="s">
        <v>388</v>
      </c>
      <c r="T58" s="15" t="s">
        <v>388</v>
      </c>
      <c r="U58" s="15" t="s">
        <v>388</v>
      </c>
      <c r="V58" s="15" t="s">
        <v>388</v>
      </c>
      <c r="W58" s="93">
        <v>3.8049059104336876E-2</v>
      </c>
      <c r="X58" s="15" t="s">
        <v>388</v>
      </c>
      <c r="Y58" s="15" t="s">
        <v>388</v>
      </c>
      <c r="Z58" s="15" t="s">
        <v>388</v>
      </c>
      <c r="AA58" s="15" t="s">
        <v>388</v>
      </c>
      <c r="AB58" s="15" t="s">
        <v>388</v>
      </c>
      <c r="AC58" s="15" t="s">
        <v>388</v>
      </c>
      <c r="AD58" s="93">
        <v>7.3171267508340154E-5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2.3960000000000001E-3</v>
      </c>
      <c r="G59" s="15" t="s">
        <v>389</v>
      </c>
      <c r="H59" s="93">
        <v>0.02</v>
      </c>
      <c r="I59" s="93">
        <v>0.14144000000000004</v>
      </c>
      <c r="J59" s="93">
        <v>0.15912000000000001</v>
      </c>
      <c r="K59" s="93">
        <v>0.17679999999999998</v>
      </c>
      <c r="L59" s="93">
        <v>8.7692800000000015E-5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5.3916800000000003E-3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4.6595999693422582E-2</v>
      </c>
      <c r="J60" s="93">
        <v>0.15392690655030031</v>
      </c>
      <c r="K60" s="93">
        <v>0.26737791033899999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8.4248174523344752E-2</v>
      </c>
      <c r="J61" s="93">
        <v>0.11778818358961186</v>
      </c>
      <c r="K61" s="93">
        <v>0.20009732652500001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4.77966653632E-2</v>
      </c>
      <c r="J62" s="93">
        <v>0.46629264890560024</v>
      </c>
      <c r="K62" s="93">
        <v>1.19235768808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0.39939999999999998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5.16E-2</v>
      </c>
      <c r="J68" s="93">
        <v>6.88E-2</v>
      </c>
      <c r="K68" s="93">
        <v>8.6000000000000007E-2</v>
      </c>
      <c r="L68" s="93">
        <v>9.2880000000000002E-4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0.15669999999999998</v>
      </c>
      <c r="F70" s="93">
        <v>4.0831967527500002</v>
      </c>
      <c r="G70" s="93">
        <v>9.2945394117160003</v>
      </c>
      <c r="H70" s="93">
        <v>9.3719999999999998E-2</v>
      </c>
      <c r="I70" s="93">
        <v>0.25373983574144493</v>
      </c>
      <c r="J70" s="93">
        <v>0.38654601482889733</v>
      </c>
      <c r="K70" s="93">
        <v>0.46025900000000003</v>
      </c>
      <c r="L70" s="93">
        <v>4.5632448000000013E-3</v>
      </c>
      <c r="M70" s="15" t="s">
        <v>388</v>
      </c>
      <c r="N70" s="93">
        <v>1.0040000000000001E-3</v>
      </c>
      <c r="O70" s="15" t="s">
        <v>388</v>
      </c>
      <c r="P70" s="93">
        <v>7.4999999999999997E-2</v>
      </c>
      <c r="Q70" s="15" t="s">
        <v>388</v>
      </c>
      <c r="R70" s="93">
        <v>1.06</v>
      </c>
      <c r="S70" s="93">
        <v>0.27</v>
      </c>
      <c r="T70" s="93">
        <v>1</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0.49809999999999999</v>
      </c>
      <c r="G71" s="15" t="s">
        <v>388</v>
      </c>
      <c r="H71" s="15" t="s">
        <v>388</v>
      </c>
      <c r="I71" s="93">
        <v>1.0680175999999994E-3</v>
      </c>
      <c r="J71" s="93">
        <v>8.5441407999999955E-3</v>
      </c>
      <c r="K71" s="93">
        <v>2.6700440000000034E-2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0.8774323555175485</v>
      </c>
      <c r="G72" s="93">
        <v>0.78890000000000016</v>
      </c>
      <c r="H72" s="93">
        <v>5.0000000000000002E-5</v>
      </c>
      <c r="I72" s="93">
        <v>2.1723095296741479</v>
      </c>
      <c r="J72" s="93">
        <v>3.0302861533846599</v>
      </c>
      <c r="K72" s="93">
        <v>4.2093238151199994</v>
      </c>
      <c r="L72" s="93">
        <v>8.0048321238269313E-3</v>
      </c>
      <c r="M72" s="93">
        <v>0.46395861689647611</v>
      </c>
      <c r="N72" s="93">
        <v>32.831303000000005</v>
      </c>
      <c r="O72" s="93">
        <v>0.666126</v>
      </c>
      <c r="P72" s="93">
        <v>5.0000000000000001E-3</v>
      </c>
      <c r="Q72" s="93">
        <v>0.70229999999999992</v>
      </c>
      <c r="R72" s="93">
        <v>12.632259999999999</v>
      </c>
      <c r="S72" s="93">
        <v>2.4004000000000003</v>
      </c>
      <c r="T72" s="93">
        <v>3.9396249999999999</v>
      </c>
      <c r="U72" s="15" t="s">
        <v>387</v>
      </c>
      <c r="V72" s="93">
        <v>186.59404700000002</v>
      </c>
      <c r="W72" s="93">
        <v>4.5863219119162775</v>
      </c>
      <c r="X72" s="93">
        <v>3.5046598560433684E-2</v>
      </c>
      <c r="Y72" s="93">
        <v>3.527159856043368E-2</v>
      </c>
      <c r="Z72" s="93">
        <v>3.5154598560433681E-2</v>
      </c>
      <c r="AA72" s="93">
        <v>3.4845174280216842E-2</v>
      </c>
      <c r="AB72" s="93">
        <v>0.14031796996151788</v>
      </c>
      <c r="AC72" s="93">
        <v>0.10169599999999999</v>
      </c>
      <c r="AD72" s="93">
        <v>14.250318999999999</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1.0199999999999999E-2</v>
      </c>
      <c r="J73" s="93">
        <v>1.4449999999999999E-2</v>
      </c>
      <c r="K73" s="93">
        <v>1.7000000000000001E-2</v>
      </c>
      <c r="L73" s="93">
        <v>1.3940000000000001E-3</v>
      </c>
      <c r="M73" s="15" t="s">
        <v>388</v>
      </c>
      <c r="N73" s="93">
        <v>1E-3</v>
      </c>
      <c r="O73" s="93">
        <v>3.1470759785111281E-3</v>
      </c>
      <c r="P73" s="93">
        <v>1.5735379892555643E-4</v>
      </c>
      <c r="Q73" s="93">
        <v>2E-3</v>
      </c>
      <c r="R73" s="93">
        <v>3.9875000000000003</v>
      </c>
      <c r="S73" s="93">
        <v>2.5569992325402916E-3</v>
      </c>
      <c r="T73" s="93">
        <v>1.7000000000000001E-2</v>
      </c>
      <c r="U73" s="15" t="s">
        <v>387</v>
      </c>
      <c r="V73" s="93">
        <v>0.53349999999999997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15" t="s">
        <v>389</v>
      </c>
      <c r="G74" s="15" t="s">
        <v>388</v>
      </c>
      <c r="H74" s="15" t="s">
        <v>388</v>
      </c>
      <c r="I74" s="93">
        <v>1.6775000000000002E-3</v>
      </c>
      <c r="J74" s="93">
        <v>4.2699999999999995E-3</v>
      </c>
      <c r="K74" s="93">
        <v>6.0999999999999995E-3</v>
      </c>
      <c r="L74" s="93">
        <v>3.8582500000000005E-5</v>
      </c>
      <c r="M74" s="15" t="s">
        <v>388</v>
      </c>
      <c r="N74" s="93">
        <v>1.3000000000000001E-2</v>
      </c>
      <c r="O74" s="93">
        <v>2E-3</v>
      </c>
      <c r="P74" s="15" t="s">
        <v>388</v>
      </c>
      <c r="Q74" s="93">
        <v>8.0000000000000002E-3</v>
      </c>
      <c r="R74" s="15" t="s">
        <v>388</v>
      </c>
      <c r="S74" s="15" t="s">
        <v>388</v>
      </c>
      <c r="T74" s="15" t="s">
        <v>388</v>
      </c>
      <c r="U74" s="15" t="s">
        <v>388</v>
      </c>
      <c r="V74" s="93">
        <v>3.1E-2</v>
      </c>
      <c r="W74" s="93">
        <v>0.71899999999999997</v>
      </c>
      <c r="X74" s="15" t="s">
        <v>388</v>
      </c>
      <c r="Y74" s="15" t="s">
        <v>388</v>
      </c>
      <c r="Z74" s="15" t="s">
        <v>388</v>
      </c>
      <c r="AA74" s="15" t="s">
        <v>388</v>
      </c>
      <c r="AB74" s="15" t="s">
        <v>388</v>
      </c>
      <c r="AC74" s="93">
        <v>4.0820324999999998E-2</v>
      </c>
      <c r="AD74" s="93">
        <v>0.10343622500000001</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1.0952697325000003E-2</v>
      </c>
      <c r="J77" s="93">
        <v>5.6954026090000019E-2</v>
      </c>
      <c r="K77" s="93">
        <v>0.21905394650000004</v>
      </c>
      <c r="L77" s="15" t="s">
        <v>388</v>
      </c>
      <c r="M77" s="15" t="s">
        <v>388</v>
      </c>
      <c r="N77" s="93">
        <v>2.5700000000000001E-4</v>
      </c>
      <c r="O77" s="93">
        <v>0.76000400000000001</v>
      </c>
      <c r="P77" s="15" t="s">
        <v>389</v>
      </c>
      <c r="Q77" s="93">
        <v>1.7</v>
      </c>
      <c r="R77" s="15" t="s">
        <v>388</v>
      </c>
      <c r="S77" s="15" t="s">
        <v>389</v>
      </c>
      <c r="T77" s="93">
        <v>1.5699999999999999E-4</v>
      </c>
      <c r="U77" s="15" t="s">
        <v>388</v>
      </c>
      <c r="V77" s="93">
        <v>50.044900000000005</v>
      </c>
      <c r="W77" s="93">
        <v>3.731487155654032E-2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15" t="s">
        <v>389</v>
      </c>
      <c r="G78" s="93">
        <v>1.9300000000000001E-2</v>
      </c>
      <c r="H78" s="15" t="s">
        <v>388</v>
      </c>
      <c r="I78" s="93">
        <v>9.6187500000000006E-3</v>
      </c>
      <c r="J78" s="93">
        <v>1.2656250000000001E-2</v>
      </c>
      <c r="K78" s="93">
        <v>1.6199999999999999E-2</v>
      </c>
      <c r="L78" s="93">
        <v>8.1000000000000021E-6</v>
      </c>
      <c r="M78" s="93">
        <v>0.30499999999999999</v>
      </c>
      <c r="N78" s="93">
        <v>2.1399999999999999E-2</v>
      </c>
      <c r="O78" s="93">
        <v>2.0000000000000001E-4</v>
      </c>
      <c r="P78" s="93">
        <v>6.5000000000000006E-3</v>
      </c>
      <c r="Q78" s="93">
        <v>4.2299999999999997E-2</v>
      </c>
      <c r="R78" s="93">
        <v>4.6621621621621624E-2</v>
      </c>
      <c r="S78" s="93">
        <v>0.80100000000000005</v>
      </c>
      <c r="T78" s="93">
        <v>1.0999999999999999E-2</v>
      </c>
      <c r="U78" s="93">
        <v>0.129</v>
      </c>
      <c r="V78" s="93">
        <v>0.30099999999999999</v>
      </c>
      <c r="W78" s="93">
        <v>1.07E-3</v>
      </c>
      <c r="X78" s="15" t="s">
        <v>388</v>
      </c>
      <c r="Y78" s="15" t="s">
        <v>388</v>
      </c>
      <c r="Z78" s="15" t="s">
        <v>388</v>
      </c>
      <c r="AA78" s="15" t="s">
        <v>388</v>
      </c>
      <c r="AB78" s="15" t="s">
        <v>388</v>
      </c>
      <c r="AC78" s="93">
        <v>6.1696451134999997</v>
      </c>
      <c r="AD78" s="93">
        <v>5.1787999999999997E-4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4</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3.2020000000000007E-2</v>
      </c>
      <c r="G80" s="93">
        <v>6.7500000000000004E-4</v>
      </c>
      <c r="H80" s="93">
        <v>2.2999999999999998E-4</v>
      </c>
      <c r="I80" s="93">
        <v>7.7541621359223309E-2</v>
      </c>
      <c r="J80" s="93">
        <v>0.12546243689320391</v>
      </c>
      <c r="K80" s="93">
        <v>0.18503</v>
      </c>
      <c r="L80" s="15" t="s">
        <v>388</v>
      </c>
      <c r="M80" s="15" t="s">
        <v>388</v>
      </c>
      <c r="N80" s="93">
        <v>6.1581999999999999</v>
      </c>
      <c r="O80" s="93">
        <v>0.90010000000000001</v>
      </c>
      <c r="P80" s="93">
        <v>1.4999999999999999E-2</v>
      </c>
      <c r="Q80" s="93">
        <v>11</v>
      </c>
      <c r="R80" s="93">
        <v>0.50002999999999997</v>
      </c>
      <c r="S80" s="93">
        <v>50.215000000000003</v>
      </c>
      <c r="T80" s="93">
        <v>7.0004</v>
      </c>
      <c r="U80" s="93">
        <v>0.9</v>
      </c>
      <c r="V80" s="93">
        <v>16.348200000000002</v>
      </c>
      <c r="W80" s="15" t="s">
        <v>388</v>
      </c>
      <c r="X80" s="15" t="s">
        <v>388</v>
      </c>
      <c r="Y80" s="15" t="s">
        <v>388</v>
      </c>
      <c r="Z80" s="15" t="s">
        <v>388</v>
      </c>
      <c r="AA80" s="15" t="s">
        <v>388</v>
      </c>
      <c r="AB80" s="15" t="s">
        <v>388</v>
      </c>
      <c r="AC80" s="15" t="s">
        <v>388</v>
      </c>
      <c r="AD80" s="93">
        <v>4.852667101984E-3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6.7212680000000005E-4</v>
      </c>
      <c r="J81" s="93">
        <v>6.7212680000000007E-3</v>
      </c>
      <c r="K81" s="93">
        <v>1.3442536000000001E-2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3360.634</v>
      </c>
      <c r="AL81" s="38" t="s">
        <v>409</v>
      </c>
    </row>
    <row r="82" spans="1:38" s="2" customFormat="1" ht="26.25" customHeight="1" thickBot="1" x14ac:dyDescent="0.3">
      <c r="A82" s="43" t="s">
        <v>206</v>
      </c>
      <c r="B82" s="157" t="s">
        <v>207</v>
      </c>
      <c r="C82" s="43" t="s">
        <v>208</v>
      </c>
      <c r="D82" s="45"/>
      <c r="E82" s="15" t="s">
        <v>388</v>
      </c>
      <c r="F82" s="93">
        <v>4.1117628058467277</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1.2989999999999999</v>
      </c>
      <c r="G83" s="15" t="s">
        <v>388</v>
      </c>
      <c r="H83" s="15" t="s">
        <v>388</v>
      </c>
      <c r="I83" s="93">
        <v>7.3700000000000002E-2</v>
      </c>
      <c r="J83" s="93">
        <v>8.0400000000000013E-2</v>
      </c>
      <c r="K83" s="93">
        <v>0.10719999999999999</v>
      </c>
      <c r="L83" s="93">
        <v>4.2009000000000005E-3</v>
      </c>
      <c r="M83" s="15" t="s">
        <v>388</v>
      </c>
      <c r="N83" s="15" t="s">
        <v>388</v>
      </c>
      <c r="O83" s="15" t="s">
        <v>388</v>
      </c>
      <c r="P83" s="15" t="s">
        <v>388</v>
      </c>
      <c r="Q83" s="15" t="s">
        <v>388</v>
      </c>
      <c r="R83" s="15" t="s">
        <v>388</v>
      </c>
      <c r="S83" s="15" t="s">
        <v>388</v>
      </c>
      <c r="T83" s="15" t="s">
        <v>388</v>
      </c>
      <c r="U83" s="15" t="s">
        <v>388</v>
      </c>
      <c r="V83" s="15" t="s">
        <v>388</v>
      </c>
      <c r="W83" s="93">
        <v>1.34E-2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4.7549999999999999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20.500000000000004</v>
      </c>
      <c r="G85" s="15" t="s">
        <v>388</v>
      </c>
      <c r="H85" s="15" t="s">
        <v>388</v>
      </c>
      <c r="I85" s="93">
        <v>7.9000000000000008E-3</v>
      </c>
      <c r="J85" s="93">
        <v>1.264E-2</v>
      </c>
      <c r="K85" s="93">
        <v>1.5800000000000002E-2</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1.9438320000000002</v>
      </c>
      <c r="G86" s="15" t="s">
        <v>388</v>
      </c>
      <c r="H86" s="93">
        <v>6.0200000000000004E-2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3.9613071529999999</v>
      </c>
      <c r="G88" s="93">
        <v>2E-3</v>
      </c>
      <c r="H88" s="93">
        <v>2.445E-2</v>
      </c>
      <c r="I88" s="93">
        <v>1.3462499999999999E-2</v>
      </c>
      <c r="J88" s="93">
        <v>1.3668E-2</v>
      </c>
      <c r="K88" s="93">
        <v>1.3805E-2</v>
      </c>
      <c r="L88" s="15" t="s">
        <v>388</v>
      </c>
      <c r="M88" s="15" t="s">
        <v>388</v>
      </c>
      <c r="N88" s="15" t="s">
        <v>388</v>
      </c>
      <c r="O88" s="93">
        <v>3.2800000000000003E-9</v>
      </c>
      <c r="P88" s="15" t="s">
        <v>388</v>
      </c>
      <c r="Q88" s="93">
        <v>1.6399999999999998E-8</v>
      </c>
      <c r="R88" s="93">
        <v>1.9680000000000002E-7</v>
      </c>
      <c r="S88" s="15" t="s">
        <v>388</v>
      </c>
      <c r="T88" s="93">
        <v>1.64E-6</v>
      </c>
      <c r="U88" s="93">
        <v>1.6399999999999998E-8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6.1999997959999984</v>
      </c>
      <c r="G89" s="93">
        <v>4.0560000000000006E-2</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1.50061</v>
      </c>
      <c r="G90" s="93">
        <v>6.2E-2</v>
      </c>
      <c r="H90" s="93">
        <v>0.1951</v>
      </c>
      <c r="I90" s="93">
        <v>4.2296573066549582E-2</v>
      </c>
      <c r="J90" s="93">
        <v>0.15837254649375901</v>
      </c>
      <c r="K90" s="93">
        <v>0.55325249999999992</v>
      </c>
      <c r="L90" s="93">
        <v>1.6275943839929748E-5</v>
      </c>
      <c r="M90" s="15" t="s">
        <v>388</v>
      </c>
      <c r="N90" s="15" t="s">
        <v>388</v>
      </c>
      <c r="O90" s="15" t="s">
        <v>388</v>
      </c>
      <c r="P90" s="15" t="s">
        <v>388</v>
      </c>
      <c r="Q90" s="15" t="s">
        <v>388</v>
      </c>
      <c r="R90" s="15" t="s">
        <v>388</v>
      </c>
      <c r="S90" s="15" t="s">
        <v>388</v>
      </c>
      <c r="T90" s="15" t="s">
        <v>388</v>
      </c>
      <c r="U90" s="15" t="s">
        <v>388</v>
      </c>
      <c r="V90" s="15" t="s">
        <v>388</v>
      </c>
      <c r="W90" s="15" t="s">
        <v>388</v>
      </c>
      <c r="X90" s="93">
        <v>6.8249999999999995E-3</v>
      </c>
      <c r="Y90" s="93">
        <v>3.4449999999999997E-3</v>
      </c>
      <c r="Z90" s="93">
        <v>3.4449999999999997E-3</v>
      </c>
      <c r="AA90" s="93">
        <v>3.4449999999999997E-3</v>
      </c>
      <c r="AB90" s="93">
        <v>1.7159999999999998E-2</v>
      </c>
      <c r="AC90" s="93">
        <v>3.7500000000000003E-3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9.259624000000001E-3</v>
      </c>
      <c r="F91" s="93">
        <v>2.4170960000000002E-2</v>
      </c>
      <c r="G91" s="93">
        <v>3.1410750000000001E-3</v>
      </c>
      <c r="H91" s="93">
        <v>3.7305180000000007E-2</v>
      </c>
      <c r="I91" s="93">
        <v>0.13489202232654002</v>
      </c>
      <c r="J91" s="93">
        <v>0.13494192589272</v>
      </c>
      <c r="K91" s="93">
        <v>0.13495223319452998</v>
      </c>
      <c r="L91" s="93">
        <v>6.0677100000000009E-4</v>
      </c>
      <c r="M91" s="93">
        <v>0.28260605099999997</v>
      </c>
      <c r="N91" s="93">
        <v>0.81543134399999995</v>
      </c>
      <c r="O91" s="93">
        <v>2.3020534680000003E-2</v>
      </c>
      <c r="P91" s="93">
        <v>5.9285186999999997E-5</v>
      </c>
      <c r="Q91" s="93">
        <v>1.38332103E-3</v>
      </c>
      <c r="R91" s="93">
        <v>1.6225419599999999E-2</v>
      </c>
      <c r="S91" s="93">
        <v>0.48328160399999998</v>
      </c>
      <c r="T91" s="93">
        <v>4.1943329999999994E-2</v>
      </c>
      <c r="U91" s="15" t="s">
        <v>387</v>
      </c>
      <c r="V91" s="93">
        <v>0.28116426</v>
      </c>
      <c r="W91" s="93">
        <v>4.994E-4</v>
      </c>
      <c r="X91" s="93">
        <v>5.5433400000000008E-4</v>
      </c>
      <c r="Y91" s="93">
        <v>2.2472999999999997E-4</v>
      </c>
      <c r="Z91" s="93">
        <v>2.2472999999999997E-4</v>
      </c>
      <c r="AA91" s="93">
        <v>2.2472999999999997E-4</v>
      </c>
      <c r="AB91" s="93">
        <v>1.2285240000000002E-3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2.558240000000001</v>
      </c>
      <c r="G92" s="93">
        <v>11.05786</v>
      </c>
      <c r="H92" s="93">
        <v>0.54200000000000004</v>
      </c>
      <c r="I92" s="93">
        <v>0.88921815226975931</v>
      </c>
      <c r="J92" s="93">
        <v>1.2408657193116213</v>
      </c>
      <c r="K92" s="93">
        <v>1.5239750999999999</v>
      </c>
      <c r="L92" s="93">
        <v>2.8847211959013748E-2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3.6838095242700004E-3</v>
      </c>
      <c r="AD92" s="93">
        <v>0.26019047622300001</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2.3726065500000004</v>
      </c>
      <c r="G93" s="15" t="s">
        <v>388</v>
      </c>
      <c r="H93" s="15" t="s">
        <v>388</v>
      </c>
      <c r="I93" s="93">
        <v>0.26564098666666669</v>
      </c>
      <c r="J93" s="93">
        <v>0.26990848666666667</v>
      </c>
      <c r="K93" s="93">
        <v>0.28307231999999999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1.1104250000000002</v>
      </c>
      <c r="G95" s="93" t="s">
        <v>388</v>
      </c>
      <c r="H95" s="15" t="s">
        <v>388</v>
      </c>
      <c r="I95" s="93">
        <v>8.8961022103722961E-2</v>
      </c>
      <c r="J95" s="93">
        <v>0.22894449653166965</v>
      </c>
      <c r="K95" s="93">
        <v>0.64446894900000007</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0.26051800000000003</v>
      </c>
      <c r="G98" s="93" t="s">
        <v>388</v>
      </c>
      <c r="H98" s="93">
        <v>8.2699999999999996E-3</v>
      </c>
      <c r="I98" s="93">
        <v>7.8577927832828159E-3</v>
      </c>
      <c r="J98" s="93">
        <v>1.4066576279264123E-2</v>
      </c>
      <c r="K98" s="93">
        <v>1.9686500000000003E-2</v>
      </c>
      <c r="L98" s="93" t="s">
        <v>388</v>
      </c>
      <c r="M98" s="93" t="s">
        <v>388</v>
      </c>
      <c r="N98" s="93" t="s">
        <v>388</v>
      </c>
      <c r="O98" s="93" t="s">
        <v>388</v>
      </c>
      <c r="P98" s="93" t="s">
        <v>388</v>
      </c>
      <c r="Q98" s="93" t="s">
        <v>388</v>
      </c>
      <c r="R98" s="93" t="s">
        <v>388</v>
      </c>
      <c r="S98" s="93" t="s">
        <v>388</v>
      </c>
      <c r="T98" s="93" t="s">
        <v>388</v>
      </c>
      <c r="U98" s="15" t="s">
        <v>388</v>
      </c>
      <c r="V98" s="93" t="s">
        <v>388</v>
      </c>
      <c r="W98" s="93">
        <v>1.5921000000000001E-2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0.14350840650000002</v>
      </c>
      <c r="F99" s="93">
        <v>6.9898481750000006</v>
      </c>
      <c r="G99" s="93" t="s">
        <v>388</v>
      </c>
      <c r="H99" s="93">
        <v>5.2332460650000003</v>
      </c>
      <c r="I99" s="93">
        <v>0.11553076400000001</v>
      </c>
      <c r="J99" s="93">
        <v>0.17752288129999999</v>
      </c>
      <c r="K99" s="93">
        <v>0.38885964470000001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426.4</v>
      </c>
      <c r="AL99" s="38" t="s">
        <v>243</v>
      </c>
    </row>
    <row r="100" spans="1:38" s="2" customFormat="1" ht="26.25" customHeight="1" thickBot="1" x14ac:dyDescent="0.3">
      <c r="A100" s="43" t="s">
        <v>241</v>
      </c>
      <c r="B100" s="157" t="s">
        <v>244</v>
      </c>
      <c r="C100" s="43" t="s">
        <v>413</v>
      </c>
      <c r="D100" s="45"/>
      <c r="E100" s="93">
        <v>0.13491211941</v>
      </c>
      <c r="F100" s="93">
        <v>3.9899207619999997</v>
      </c>
      <c r="G100" s="93" t="s">
        <v>388</v>
      </c>
      <c r="H100" s="93">
        <v>4.7082173873000004</v>
      </c>
      <c r="I100" s="93">
        <v>7.4890621100999991E-2</v>
      </c>
      <c r="J100" s="93">
        <v>0.11556044516200001</v>
      </c>
      <c r="K100" s="93">
        <v>0.24941588568699996</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825.9</v>
      </c>
      <c r="AL100" s="38" t="s">
        <v>243</v>
      </c>
    </row>
    <row r="101" spans="1:38" s="2" customFormat="1" ht="26.25" customHeight="1" thickBot="1" x14ac:dyDescent="0.3">
      <c r="A101" s="43" t="s">
        <v>241</v>
      </c>
      <c r="B101" s="157" t="s">
        <v>245</v>
      </c>
      <c r="C101" s="43" t="s">
        <v>246</v>
      </c>
      <c r="D101" s="45"/>
      <c r="E101" s="93">
        <v>7.176248344E-3</v>
      </c>
      <c r="F101" s="93">
        <v>0.12753303060000001</v>
      </c>
      <c r="G101" s="93" t="s">
        <v>388</v>
      </c>
      <c r="H101" s="93">
        <v>8.274045427E-2</v>
      </c>
      <c r="I101" s="93">
        <v>8.7707936399999996E-4</v>
      </c>
      <c r="J101" s="93">
        <v>2.6312380929999998E-3</v>
      </c>
      <c r="K101" s="93">
        <v>6.1395555510000005E-3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120.4</v>
      </c>
      <c r="AL101" s="38" t="s">
        <v>243</v>
      </c>
    </row>
    <row r="102" spans="1:38" s="2" customFormat="1" ht="26.25" customHeight="1" thickBot="1" x14ac:dyDescent="0.3">
      <c r="A102" s="43" t="s">
        <v>241</v>
      </c>
      <c r="B102" s="157" t="s">
        <v>247</v>
      </c>
      <c r="C102" s="43" t="s">
        <v>414</v>
      </c>
      <c r="D102" s="45"/>
      <c r="E102" s="93">
        <v>5.3132513981000003E-2</v>
      </c>
      <c r="F102" s="93">
        <v>0.38934894407400006</v>
      </c>
      <c r="G102" s="93" t="s">
        <v>388</v>
      </c>
      <c r="H102" s="93">
        <v>3.40943216939</v>
      </c>
      <c r="I102" s="93">
        <v>3.5102903270000001E-3</v>
      </c>
      <c r="J102" s="93">
        <v>7.3232033275000011E-2</v>
      </c>
      <c r="K102" s="93">
        <v>0.43584715054399997</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870.23984338512719</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4.2054739400000001E-4</v>
      </c>
      <c r="F104" s="93">
        <v>3.7665232430000002E-3</v>
      </c>
      <c r="G104" s="93" t="s">
        <v>388</v>
      </c>
      <c r="H104" s="93">
        <v>4.8487092210000001E-3</v>
      </c>
      <c r="I104" s="93">
        <v>3.4966618999999997E-5</v>
      </c>
      <c r="J104" s="93">
        <v>1.04899858E-4</v>
      </c>
      <c r="K104" s="93">
        <v>2.4476633400000001E-4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4.8</v>
      </c>
      <c r="AL104" s="38" t="s">
        <v>243</v>
      </c>
    </row>
    <row r="105" spans="1:38" s="2" customFormat="1" ht="26.25" customHeight="1" thickBot="1" x14ac:dyDescent="0.3">
      <c r="A105" s="43" t="s">
        <v>241</v>
      </c>
      <c r="B105" s="157" t="s">
        <v>252</v>
      </c>
      <c r="C105" s="43" t="s">
        <v>253</v>
      </c>
      <c r="D105" s="45"/>
      <c r="E105" s="93">
        <v>1.9891014757999998E-2</v>
      </c>
      <c r="F105" s="93">
        <v>0.160780654124</v>
      </c>
      <c r="G105" s="93" t="s">
        <v>388</v>
      </c>
      <c r="H105" s="93">
        <v>0.40833569221000005</v>
      </c>
      <c r="I105" s="93">
        <v>3.8355231559999998E-3</v>
      </c>
      <c r="J105" s="93">
        <v>6.0272506740000004E-3</v>
      </c>
      <c r="K105" s="93">
        <v>1.3150365107999998E-2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48.98</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4.5860215064000003E-2</v>
      </c>
      <c r="F107" s="93">
        <v>0.21241055810000001</v>
      </c>
      <c r="G107" s="93" t="s">
        <v>388</v>
      </c>
      <c r="H107" s="93">
        <v>0.47762940762199996</v>
      </c>
      <c r="I107" s="93">
        <v>1.17003843E-2</v>
      </c>
      <c r="J107" s="93">
        <v>0.156005124</v>
      </c>
      <c r="K107" s="93">
        <v>0.74102433900000009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4059.9</v>
      </c>
      <c r="AL107" s="38" t="s">
        <v>243</v>
      </c>
    </row>
    <row r="108" spans="1:38" s="2" customFormat="1" ht="26.25" customHeight="1" thickBot="1" x14ac:dyDescent="0.3">
      <c r="A108" s="43" t="s">
        <v>241</v>
      </c>
      <c r="B108" s="157" t="s">
        <v>257</v>
      </c>
      <c r="C108" s="43" t="s">
        <v>417</v>
      </c>
      <c r="D108" s="45"/>
      <c r="E108" s="93">
        <v>3.2192239163999999E-2</v>
      </c>
      <c r="F108" s="93">
        <v>0.30742582532000001</v>
      </c>
      <c r="G108" s="93" t="s">
        <v>388</v>
      </c>
      <c r="H108" s="93">
        <v>0.24531455333000002</v>
      </c>
      <c r="I108" s="93">
        <v>3.9309800000000006E-3</v>
      </c>
      <c r="J108" s="93">
        <v>3.9309800000000006E-2</v>
      </c>
      <c r="K108" s="93">
        <v>7.8619600000000012E-2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3930.98</v>
      </c>
      <c r="AL108" s="38" t="s">
        <v>243</v>
      </c>
    </row>
    <row r="109" spans="1:38" s="2" customFormat="1" ht="26.25" customHeight="1" thickBot="1" x14ac:dyDescent="0.3">
      <c r="A109" s="43" t="s">
        <v>241</v>
      </c>
      <c r="B109" s="157" t="s">
        <v>258</v>
      </c>
      <c r="C109" s="43" t="s">
        <v>418</v>
      </c>
      <c r="D109" s="45"/>
      <c r="E109" s="93">
        <v>1.6856034250000002E-3</v>
      </c>
      <c r="F109" s="93">
        <v>7.3106308050000001E-3</v>
      </c>
      <c r="G109" s="15" t="s">
        <v>388</v>
      </c>
      <c r="H109" s="93">
        <v>1.873243376E-2</v>
      </c>
      <c r="I109" s="93">
        <v>7.1960000000000004E-4</v>
      </c>
      <c r="J109" s="93">
        <v>3.9578E-3</v>
      </c>
      <c r="K109" s="93">
        <v>3.9578E-3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71.959999999999994</v>
      </c>
      <c r="AL109" s="38" t="s">
        <v>243</v>
      </c>
    </row>
    <row r="110" spans="1:38" s="2" customFormat="1" ht="26.25" customHeight="1" thickBot="1" x14ac:dyDescent="0.3">
      <c r="A110" s="43" t="s">
        <v>241</v>
      </c>
      <c r="B110" s="157" t="s">
        <v>259</v>
      </c>
      <c r="C110" s="43" t="s">
        <v>419</v>
      </c>
      <c r="D110" s="45"/>
      <c r="E110" s="93">
        <v>6.8913815860000005E-3</v>
      </c>
      <c r="F110" s="93">
        <v>3.9636268270000004E-2</v>
      </c>
      <c r="G110" s="15" t="s">
        <v>388</v>
      </c>
      <c r="H110" s="93">
        <v>0.104952490043</v>
      </c>
      <c r="I110" s="93">
        <v>3.0469194000000002E-2</v>
      </c>
      <c r="J110" s="93">
        <v>0.21393073800000004</v>
      </c>
      <c r="K110" s="93">
        <v>0.21903373800000001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1576.36</v>
      </c>
      <c r="AL110" s="38" t="s">
        <v>243</v>
      </c>
    </row>
    <row r="111" spans="1:38" s="2" customFormat="1" ht="26.25" customHeight="1" thickBot="1" x14ac:dyDescent="0.3">
      <c r="A111" s="43" t="s">
        <v>241</v>
      </c>
      <c r="B111" s="157" t="s">
        <v>260</v>
      </c>
      <c r="C111" s="43" t="s">
        <v>420</v>
      </c>
      <c r="D111" s="45"/>
      <c r="E111" s="93">
        <v>4.0459351069999996E-2</v>
      </c>
      <c r="F111" s="93">
        <v>1.1718921669000002</v>
      </c>
      <c r="G111" s="15" t="s">
        <v>388</v>
      </c>
      <c r="H111" s="93">
        <v>1.8200552468000002</v>
      </c>
      <c r="I111" s="93">
        <v>1.2436000000000001E-2</v>
      </c>
      <c r="J111" s="93">
        <v>2.4872000000000002E-2</v>
      </c>
      <c r="K111" s="93">
        <v>5.5962000000000005E-2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3324.364</v>
      </c>
      <c r="AL111" s="38" t="s">
        <v>243</v>
      </c>
    </row>
    <row r="112" spans="1:38" s="2" customFormat="1" ht="26.25" customHeight="1" thickBot="1" x14ac:dyDescent="0.3">
      <c r="A112" s="43" t="s">
        <v>261</v>
      </c>
      <c r="B112" s="157" t="s">
        <v>262</v>
      </c>
      <c r="C112" s="43" t="s">
        <v>263</v>
      </c>
      <c r="D112" s="45"/>
      <c r="E112" s="93">
        <v>6.7313023590000007</v>
      </c>
      <c r="F112" s="93" t="s">
        <v>388</v>
      </c>
      <c r="G112" s="93" t="s">
        <v>388</v>
      </c>
      <c r="H112" s="93">
        <v>2.7586838070000002</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168.19900000000001</v>
      </c>
      <c r="AL112" s="38" t="s">
        <v>432</v>
      </c>
    </row>
    <row r="113" spans="1:38" s="2" customFormat="1" ht="26.25" customHeight="1" thickBot="1" x14ac:dyDescent="0.3">
      <c r="A113" s="43" t="s">
        <v>261</v>
      </c>
      <c r="B113" s="157" t="s">
        <v>264</v>
      </c>
      <c r="C113" s="43" t="s">
        <v>265</v>
      </c>
      <c r="D113" s="45"/>
      <c r="E113" s="93">
        <v>2.8971427667050005</v>
      </c>
      <c r="F113" s="93">
        <v>3.83648410202</v>
      </c>
      <c r="G113" s="15" t="s">
        <v>388</v>
      </c>
      <c r="H113" s="93">
        <v>9.4137953146960012</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4.7951530740000005E-2</v>
      </c>
      <c r="F114" s="93" t="s">
        <v>388</v>
      </c>
      <c r="G114" s="93" t="s">
        <v>388</v>
      </c>
      <c r="H114" s="93">
        <v>3.275260805E-2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1198.7882685433028</v>
      </c>
      <c r="AL114" s="38" t="s">
        <v>441</v>
      </c>
    </row>
    <row r="115" spans="1:38" s="2" customFormat="1" ht="26.25" customHeight="1" thickBot="1" x14ac:dyDescent="0.3">
      <c r="A115" s="43" t="s">
        <v>261</v>
      </c>
      <c r="B115" s="157" t="s">
        <v>267</v>
      </c>
      <c r="C115" s="43" t="s">
        <v>268</v>
      </c>
      <c r="D115" s="45"/>
      <c r="E115" s="93">
        <v>0.13963</v>
      </c>
      <c r="F115" s="93" t="s">
        <v>388</v>
      </c>
      <c r="G115" s="93" t="s">
        <v>388</v>
      </c>
      <c r="H115" s="93">
        <v>0.27926000000000001</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0.66950966281799995</v>
      </c>
      <c r="F116" s="93">
        <v>9.4391291520999995E-2</v>
      </c>
      <c r="G116" s="15" t="s">
        <v>388</v>
      </c>
      <c r="H116" s="93">
        <v>1.5342496734020004</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0.26424603760000004</v>
      </c>
      <c r="J119" s="93">
        <v>4.8248962460000007</v>
      </c>
      <c r="K119" s="93">
        <v>4.8248962460000007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1892.7957083935742</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0.81707292926200004</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1784</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0.13789643333333332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0.1060011376</v>
      </c>
      <c r="F123" s="93">
        <v>0.23986030650000001</v>
      </c>
      <c r="G123" s="93">
        <v>1.354315551E-2</v>
      </c>
      <c r="H123" s="93">
        <v>0.1024665369</v>
      </c>
      <c r="I123" s="93">
        <v>0.26956990650000001</v>
      </c>
      <c r="J123" s="93">
        <v>0.28237822369999999</v>
      </c>
      <c r="K123" s="93">
        <v>0.28664766270000003</v>
      </c>
      <c r="L123" s="93">
        <v>3.5004264650000005E-2</v>
      </c>
      <c r="M123" s="93">
        <v>3.4720390139999999</v>
      </c>
      <c r="N123" s="93">
        <v>2.6205083859999999E-3</v>
      </c>
      <c r="O123" s="93">
        <v>2.5084600040000002E-2</v>
      </c>
      <c r="P123" s="93">
        <v>5.1187702890000009E-3</v>
      </c>
      <c r="Q123" s="93">
        <v>1.4837946299999999E-4</v>
      </c>
      <c r="R123" s="93">
        <v>4.5861571840000006E-3</v>
      </c>
      <c r="S123" s="93">
        <v>1.7626896130000002E-3</v>
      </c>
      <c r="T123" s="93">
        <v>1.420194232E-3</v>
      </c>
      <c r="U123" s="93">
        <v>1.224579693E-3</v>
      </c>
      <c r="V123" s="93">
        <v>2.2543151670000001E-2</v>
      </c>
      <c r="W123" s="93" t="s">
        <v>388</v>
      </c>
      <c r="X123" s="93">
        <v>3.0676890060000003E-5</v>
      </c>
      <c r="Y123" s="93">
        <v>9.4669849510000008E-5</v>
      </c>
      <c r="Z123" s="93">
        <v>2.4871009849999999E-5</v>
      </c>
      <c r="AA123" s="93">
        <v>1.2948162269999999E-5</v>
      </c>
      <c r="AB123" s="93">
        <v>1.6316591169000002E-4</v>
      </c>
      <c r="AC123" s="93" t="s">
        <v>388</v>
      </c>
      <c r="AD123" s="93" t="s">
        <v>388</v>
      </c>
      <c r="AE123" s="92"/>
      <c r="AF123" s="93" t="s">
        <v>388</v>
      </c>
      <c r="AG123" s="15" t="s">
        <v>388</v>
      </c>
      <c r="AH123" s="15" t="s">
        <v>388</v>
      </c>
      <c r="AI123" s="15" t="s">
        <v>388</v>
      </c>
      <c r="AJ123" s="15" t="s">
        <v>388</v>
      </c>
      <c r="AK123" s="93">
        <v>42.694390390000002</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0.23733818800000001</v>
      </c>
      <c r="G125" s="15" t="s">
        <v>388</v>
      </c>
      <c r="H125" s="15" t="s">
        <v>388</v>
      </c>
      <c r="I125" s="93">
        <v>1.4306291999999999E-4</v>
      </c>
      <c r="J125" s="93">
        <v>9.4941755999999997E-4</v>
      </c>
      <c r="K125" s="93">
        <v>2.00721612E-3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4335.24</v>
      </c>
      <c r="AL125" s="38" t="s">
        <v>424</v>
      </c>
    </row>
    <row r="126" spans="1:38" s="2" customFormat="1" ht="26.25" customHeight="1" thickBot="1" x14ac:dyDescent="0.3">
      <c r="A126" s="43" t="s">
        <v>286</v>
      </c>
      <c r="B126" s="157" t="s">
        <v>289</v>
      </c>
      <c r="C126" s="43" t="s">
        <v>290</v>
      </c>
      <c r="D126" s="45"/>
      <c r="E126" s="15" t="s">
        <v>388</v>
      </c>
      <c r="F126" s="15" t="s">
        <v>388</v>
      </c>
      <c r="G126" s="15" t="s">
        <v>388</v>
      </c>
      <c r="H126" s="93">
        <v>4.6799010000000002E-2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194.99590000000001</v>
      </c>
      <c r="AL126" s="38" t="s">
        <v>425</v>
      </c>
    </row>
    <row r="127" spans="1:38" s="2" customFormat="1" ht="26.25" customHeight="1" thickBot="1" x14ac:dyDescent="0.3">
      <c r="A127" s="43" t="s">
        <v>286</v>
      </c>
      <c r="B127" s="157" t="s">
        <v>291</v>
      </c>
      <c r="C127" s="43" t="s">
        <v>292</v>
      </c>
      <c r="D127" s="45"/>
      <c r="E127" s="15" t="s">
        <v>388</v>
      </c>
      <c r="F127" s="93" t="s">
        <v>388</v>
      </c>
      <c r="G127" s="93" t="s">
        <v>388</v>
      </c>
      <c r="H127" s="93">
        <v>3.3810300000000001E-3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389</v>
      </c>
      <c r="F131" s="93" t="s">
        <v>389</v>
      </c>
      <c r="G131" s="15" t="s">
        <v>389</v>
      </c>
      <c r="H131" s="15" t="s">
        <v>389</v>
      </c>
      <c r="I131" s="93" t="s">
        <v>389</v>
      </c>
      <c r="J131" s="93" t="s">
        <v>389</v>
      </c>
      <c r="K131" s="93" t="s">
        <v>389</v>
      </c>
      <c r="L131" s="15" t="s">
        <v>389</v>
      </c>
      <c r="M131" s="15" t="s">
        <v>389</v>
      </c>
      <c r="N131" s="93">
        <v>1.35E-4</v>
      </c>
      <c r="O131" s="93">
        <v>1.1999999999999999E-3</v>
      </c>
      <c r="P131" s="93">
        <v>8.9999999999999992E-5</v>
      </c>
      <c r="Q131" s="93">
        <v>8.9999999999999992E-5</v>
      </c>
      <c r="R131" s="15" t="s">
        <v>389</v>
      </c>
      <c r="S131" s="93">
        <v>7.5000000000000002E-4</v>
      </c>
      <c r="T131" s="15" t="s">
        <v>389</v>
      </c>
      <c r="U131" s="15" t="s">
        <v>387</v>
      </c>
      <c r="V131" s="93">
        <v>5.9999999999999995E-4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3.1181420000000001E-4</v>
      </c>
      <c r="J133" s="93">
        <v>3.1181420000000001E-4</v>
      </c>
      <c r="K133" s="93">
        <v>3.4650016000000009E-4</v>
      </c>
      <c r="L133" s="93">
        <v>1.559071E-4</v>
      </c>
      <c r="M133" s="15" t="s">
        <v>389</v>
      </c>
      <c r="N133" s="93">
        <v>2.6984957999999997E-4</v>
      </c>
      <c r="O133" s="93">
        <v>4.5199580000000005E-5</v>
      </c>
      <c r="P133" s="93">
        <v>6.6537681530320853E-3</v>
      </c>
      <c r="Q133" s="93">
        <v>1.2229946000000001E-4</v>
      </c>
      <c r="R133" s="93">
        <v>1.2185016E-4</v>
      </c>
      <c r="S133" s="93">
        <v>1.1169597999999999E-4</v>
      </c>
      <c r="T133" s="93">
        <v>1.5572737999999998E-4</v>
      </c>
      <c r="U133" s="93">
        <v>1.7774308000000004E-4</v>
      </c>
      <c r="V133" s="93">
        <v>1.4388383200000002E-3</v>
      </c>
      <c r="W133" s="93">
        <v>2.4262199999999998E-4</v>
      </c>
      <c r="X133" s="93">
        <v>1.186152E-4</v>
      </c>
      <c r="Y133" s="93">
        <v>6.4789059999999983E-5</v>
      </c>
      <c r="Z133" s="93">
        <v>5.7869840000000002E-5</v>
      </c>
      <c r="AA133" s="93">
        <v>6.281213999999999E-5</v>
      </c>
      <c r="AB133" s="93">
        <v>3.0408623999999998E-4</v>
      </c>
      <c r="AC133" s="93">
        <v>1.3479000000000002E-3</v>
      </c>
      <c r="AD133" s="93">
        <v>3.68426E-3</v>
      </c>
      <c r="AE133" s="92"/>
      <c r="AF133" s="15" t="s">
        <v>388</v>
      </c>
      <c r="AG133" s="15" t="s">
        <v>388</v>
      </c>
      <c r="AH133" s="15" t="s">
        <v>388</v>
      </c>
      <c r="AI133" s="15" t="s">
        <v>388</v>
      </c>
      <c r="AJ133" s="15" t="s">
        <v>388</v>
      </c>
      <c r="AK133" s="93">
        <v>8986</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2.5200000000000001E-3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2.009E-2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1339249</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0.19976959999999999</v>
      </c>
      <c r="J139" s="93">
        <v>0.19976959999999999</v>
      </c>
      <c r="K139" s="93">
        <v>0.19976959999999999</v>
      </c>
      <c r="L139" s="93">
        <v>1.7689463999999998E-2</v>
      </c>
      <c r="M139" s="15" t="s">
        <v>388</v>
      </c>
      <c r="N139" s="93">
        <v>5.752000000000001E-4</v>
      </c>
      <c r="O139" s="93">
        <v>1.1608E-3</v>
      </c>
      <c r="P139" s="93">
        <v>1.1608E-3</v>
      </c>
      <c r="Q139" s="93">
        <v>1.8408000000000001E-3</v>
      </c>
      <c r="R139" s="93">
        <v>1.7584000000000002E-3</v>
      </c>
      <c r="S139" s="93">
        <v>4.0888000000000009E-3</v>
      </c>
      <c r="T139" s="15" t="s">
        <v>388</v>
      </c>
      <c r="U139" s="15" t="s">
        <v>388</v>
      </c>
      <c r="V139" s="15" t="s">
        <v>388</v>
      </c>
      <c r="W139" s="93">
        <v>2.0326911999999999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293.38945427354076</v>
      </c>
      <c r="F141" s="94">
        <f t="shared" si="0"/>
        <v>213.40603502900731</v>
      </c>
      <c r="G141" s="94">
        <f t="shared" si="0"/>
        <v>137.6037545273453</v>
      </c>
      <c r="H141" s="94">
        <f t="shared" si="0"/>
        <v>33.642018648922203</v>
      </c>
      <c r="I141" s="94">
        <f t="shared" si="0"/>
        <v>35.41488478986625</v>
      </c>
      <c r="J141" s="94">
        <f t="shared" si="0"/>
        <v>56.3680402910556</v>
      </c>
      <c r="K141" s="94">
        <f t="shared" si="0"/>
        <v>73.413841514782504</v>
      </c>
      <c r="L141" s="94">
        <f t="shared" si="0"/>
        <v>8.7552939366558515</v>
      </c>
      <c r="M141" s="94">
        <f t="shared" si="0"/>
        <v>700.24684173658693</v>
      </c>
      <c r="N141" s="94">
        <f t="shared" si="0"/>
        <v>105.14385638594553</v>
      </c>
      <c r="O141" s="94">
        <f t="shared" si="0"/>
        <v>3.3868442567498653</v>
      </c>
      <c r="P141" s="94">
        <f t="shared" si="0"/>
        <v>0.76522069648541613</v>
      </c>
      <c r="Q141" s="94">
        <f t="shared" si="0"/>
        <v>16.385529073243053</v>
      </c>
      <c r="R141" s="94">
        <f t="shared" si="0"/>
        <v>37.721197512643243</v>
      </c>
      <c r="S141" s="94">
        <f t="shared" si="0"/>
        <v>111.53867673164685</v>
      </c>
      <c r="T141" s="94">
        <f t="shared" si="0"/>
        <v>45.625205466972346</v>
      </c>
      <c r="U141" s="94" t="s">
        <v>387</v>
      </c>
      <c r="V141" s="94">
        <f t="shared" ref="V141:AD141" si="1">SUM(V14:V140)</f>
        <v>349.38328888816312</v>
      </c>
      <c r="W141" s="94">
        <f t="shared" si="1"/>
        <v>18.484772116229653</v>
      </c>
      <c r="X141" s="94">
        <f t="shared" si="1"/>
        <v>5.8244886329625558</v>
      </c>
      <c r="Y141" s="94">
        <f t="shared" si="1"/>
        <v>4.7998931914991632</v>
      </c>
      <c r="Z141" s="94">
        <f t="shared" si="1"/>
        <v>3.6255694096806197</v>
      </c>
      <c r="AA141" s="94">
        <f t="shared" si="1"/>
        <v>4.1762859598052389</v>
      </c>
      <c r="AB141" s="94">
        <f t="shared" si="1"/>
        <v>18.426237193947578</v>
      </c>
      <c r="AC141" s="94">
        <f t="shared" si="1"/>
        <v>36.379461114896465</v>
      </c>
      <c r="AD141" s="94">
        <f t="shared" si="1"/>
        <v>28.007065433271222</v>
      </c>
      <c r="AE141" s="97"/>
      <c r="AF141" s="94">
        <f>SUM(AF14:AF140)</f>
        <v>342451.97270098934</v>
      </c>
      <c r="AG141" s="94">
        <f>SUM(AG14:AG140)</f>
        <v>211918.52453999995</v>
      </c>
      <c r="AH141" s="94">
        <f>SUM(AH14:AH140)</f>
        <v>104617.35890000001</v>
      </c>
      <c r="AI141" s="94">
        <f>SUM(AI14:AI140)</f>
        <v>209486.88195000001</v>
      </c>
      <c r="AJ141" s="94">
        <f>SUM(AJ14:AJ140)</f>
        <v>3338.67193</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293.38945427354076</v>
      </c>
      <c r="F152" s="125">
        <f t="shared" ref="F152:AD152" si="2">SUM(F$141, F$151, IF(AND(ISNUMBER(SEARCH($B$4,"AT|BE|CH|GB|IE|LT|LU|NL")),SUM(F$143:F$149)&gt;0),SUM(F$143:F$149)-SUM(F$27:F$33),0))</f>
        <v>213.40603502900731</v>
      </c>
      <c r="G152" s="125">
        <f t="shared" si="2"/>
        <v>137.6037545273453</v>
      </c>
      <c r="H152" s="125">
        <f t="shared" si="2"/>
        <v>33.642018648922203</v>
      </c>
      <c r="I152" s="125">
        <f t="shared" si="2"/>
        <v>35.41488478986625</v>
      </c>
      <c r="J152" s="125">
        <f t="shared" si="2"/>
        <v>56.3680402910556</v>
      </c>
      <c r="K152" s="125">
        <f t="shared" si="2"/>
        <v>73.413841514782504</v>
      </c>
      <c r="L152" s="125">
        <f t="shared" si="2"/>
        <v>8.7552939366558515</v>
      </c>
      <c r="M152" s="125">
        <f t="shared" si="2"/>
        <v>700.24684173658693</v>
      </c>
      <c r="N152" s="125">
        <f t="shared" si="2"/>
        <v>105.14385638594553</v>
      </c>
      <c r="O152" s="125">
        <f t="shared" si="2"/>
        <v>3.3868442567498653</v>
      </c>
      <c r="P152" s="125">
        <f t="shared" si="2"/>
        <v>0.76522069648541613</v>
      </c>
      <c r="Q152" s="125">
        <f t="shared" si="2"/>
        <v>16.385529073243053</v>
      </c>
      <c r="R152" s="125">
        <f t="shared" si="2"/>
        <v>37.721197512643243</v>
      </c>
      <c r="S152" s="125">
        <f t="shared" si="2"/>
        <v>111.53867673164685</v>
      </c>
      <c r="T152" s="125">
        <f t="shared" si="2"/>
        <v>45.625205466972346</v>
      </c>
      <c r="U152" s="125">
        <f t="shared" si="2"/>
        <v>0</v>
      </c>
      <c r="V152" s="125">
        <f t="shared" si="2"/>
        <v>349.38328888816312</v>
      </c>
      <c r="W152" s="125">
        <f t="shared" si="2"/>
        <v>18.484772116229653</v>
      </c>
      <c r="X152" s="125">
        <f t="shared" si="2"/>
        <v>5.8244886329625558</v>
      </c>
      <c r="Y152" s="125">
        <f t="shared" si="2"/>
        <v>4.7998931914991632</v>
      </c>
      <c r="Z152" s="125">
        <f t="shared" si="2"/>
        <v>3.6255694096806197</v>
      </c>
      <c r="AA152" s="125">
        <f t="shared" si="2"/>
        <v>4.1762859598052389</v>
      </c>
      <c r="AB152" s="125">
        <f t="shared" si="2"/>
        <v>18.426237193947578</v>
      </c>
      <c r="AC152" s="125">
        <f t="shared" si="2"/>
        <v>36.379461114896465</v>
      </c>
      <c r="AD152" s="125">
        <f t="shared" si="2"/>
        <v>28.007065433271222</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293.38945427354076</v>
      </c>
      <c r="F154" s="125">
        <f>SUM(F$141, F$153, -1 * IF(OR($B$6=2005,$B$6&gt;=2020),SUM(F$99:F$122),0), IF(AND(ISNUMBER(SEARCH($B$4,"AT|BE|CH|GB|IE|LT|LU|NL")),SUM(F$143:F$149)&gt;0),SUM(F$143:F$149)-SUM(F$27:F$33),0))</f>
        <v>213.40603502900731</v>
      </c>
      <c r="G154" s="125">
        <f>SUM(G$141, G$153, IF(AND(ISNUMBER(SEARCH($B$4,"AT|BE|CH|GB|IE|LT|LU|NL")),SUM(G$143:G$149)&gt;0),SUM(G$143:G$149)-SUM(G$27:G$33),0))</f>
        <v>137.6037545273453</v>
      </c>
      <c r="H154" s="125">
        <f>SUM(H$141, H$153, IF(AND(ISNUMBER(SEARCH($B$4,"AT|BE|CH|GB|IE|LT|LU|NL")),SUM(H$143:H$149)&gt;0),SUM(H$143:H$149)-SUM(H$27:H$33),0))</f>
        <v>33.642018648922203</v>
      </c>
      <c r="I154" s="125">
        <f t="shared" ref="I154:AD154" si="3">SUM(I$141, I$153, IF(AND(ISNUMBER(SEARCH($B$4,"AT|BE|CH|GB|IE|LT|LU|NL")),SUM(I$143:I$149)&gt;0),SUM(I$143:I$149)-SUM(I$27:I$33),0))</f>
        <v>35.41488478986625</v>
      </c>
      <c r="J154" s="125">
        <f t="shared" si="3"/>
        <v>56.3680402910556</v>
      </c>
      <c r="K154" s="125">
        <f t="shared" si="3"/>
        <v>73.413841514782504</v>
      </c>
      <c r="L154" s="125">
        <f t="shared" si="3"/>
        <v>8.7552939366558515</v>
      </c>
      <c r="M154" s="125">
        <f t="shared" si="3"/>
        <v>700.24684173658693</v>
      </c>
      <c r="N154" s="125">
        <f t="shared" si="3"/>
        <v>105.14385638594553</v>
      </c>
      <c r="O154" s="125">
        <f t="shared" si="3"/>
        <v>3.3868442567498653</v>
      </c>
      <c r="P154" s="125">
        <f t="shared" si="3"/>
        <v>0.76522069648541613</v>
      </c>
      <c r="Q154" s="125">
        <f t="shared" si="3"/>
        <v>16.385529073243053</v>
      </c>
      <c r="R154" s="125">
        <f t="shared" si="3"/>
        <v>37.721197512643243</v>
      </c>
      <c r="S154" s="125">
        <f t="shared" si="3"/>
        <v>111.53867673164685</v>
      </c>
      <c r="T154" s="125">
        <f t="shared" si="3"/>
        <v>45.625205466972346</v>
      </c>
      <c r="U154" s="125">
        <f t="shared" si="3"/>
        <v>0</v>
      </c>
      <c r="V154" s="125">
        <f t="shared" si="3"/>
        <v>349.38328888816312</v>
      </c>
      <c r="W154" s="125">
        <f t="shared" si="3"/>
        <v>18.484772116229653</v>
      </c>
      <c r="X154" s="125">
        <f t="shared" si="3"/>
        <v>5.8244886329625558</v>
      </c>
      <c r="Y154" s="125">
        <f t="shared" si="3"/>
        <v>4.7998931914991632</v>
      </c>
      <c r="Z154" s="125">
        <f t="shared" si="3"/>
        <v>3.6255694096806197</v>
      </c>
      <c r="AA154" s="125">
        <f t="shared" si="3"/>
        <v>4.1762859598052389</v>
      </c>
      <c r="AB154" s="125">
        <f t="shared" si="3"/>
        <v>18.426237193947578</v>
      </c>
      <c r="AC154" s="125">
        <f t="shared" si="3"/>
        <v>36.379461114896465</v>
      </c>
      <c r="AD154" s="125">
        <f t="shared" si="3"/>
        <v>28.007065433271222</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2.7242916547918661</v>
      </c>
      <c r="F157" s="136">
        <v>6.2269523538099808E-2</v>
      </c>
      <c r="G157" s="136">
        <v>0.18875449322486501</v>
      </c>
      <c r="H157" s="136" t="s">
        <v>388</v>
      </c>
      <c r="I157" s="136">
        <v>4.3125030364915849E-2</v>
      </c>
      <c r="J157" s="136">
        <v>4.3125030364915849E-2</v>
      </c>
      <c r="K157" s="136">
        <v>4.3125030364915849E-2</v>
      </c>
      <c r="L157" s="136">
        <v>2.1562515182457925E-2</v>
      </c>
      <c r="M157" s="136">
        <v>0.58669566708553411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9729.6130528280937</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0.6417678904660552</v>
      </c>
      <c r="F158" s="136">
        <v>7.7479352466907014E-2</v>
      </c>
      <c r="G158" s="136">
        <v>5.7891591223051771E-2</v>
      </c>
      <c r="H158" s="136" t="s">
        <v>388</v>
      </c>
      <c r="I158" s="136">
        <v>7.9198979605521382E-3</v>
      </c>
      <c r="J158" s="136">
        <v>7.9198979605521382E-3</v>
      </c>
      <c r="K158" s="136">
        <v>7.9198979605521382E-3</v>
      </c>
      <c r="L158" s="136">
        <v>3.9599489802760691E-3</v>
      </c>
      <c r="M158" s="136">
        <v>1.9013825532828867</v>
      </c>
      <c r="N158" s="136">
        <v>0.94518736560084882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3051.0744001320804</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48.698300000000003</v>
      </c>
      <c r="F159" s="136">
        <v>1.3366</v>
      </c>
      <c r="G159" s="136">
        <v>18.95703</v>
      </c>
      <c r="H159" s="136" t="s">
        <v>388</v>
      </c>
      <c r="I159" s="136">
        <v>1.1132056344086021</v>
      </c>
      <c r="J159" s="136">
        <v>1.2203899999999999</v>
      </c>
      <c r="K159" s="136">
        <v>1.2203899999999999</v>
      </c>
      <c r="L159" s="136" t="s">
        <v>388</v>
      </c>
      <c r="M159" s="136">
        <v>3.3862000000000001</v>
      </c>
      <c r="N159" s="136">
        <v>9.0328845190053339E-2</v>
      </c>
      <c r="O159" s="136">
        <v>9.3991745379632206E-3</v>
      </c>
      <c r="P159" s="136">
        <v>1.2267311712155405E-2</v>
      </c>
      <c r="Q159" s="136">
        <v>0.27654987667786668</v>
      </c>
      <c r="R159" s="136">
        <v>0.293914157166697</v>
      </c>
      <c r="S159" s="136">
        <v>0.62401715759365162</v>
      </c>
      <c r="T159" s="136">
        <v>12.887576380097014</v>
      </c>
      <c r="U159" s="136">
        <v>9.7974298355065756E-2</v>
      </c>
      <c r="V159" s="136">
        <v>0.64999458750355876</v>
      </c>
      <c r="W159" s="136">
        <v>0.20582288147762667</v>
      </c>
      <c r="X159" s="136">
        <v>2.2780902051360002E-3</v>
      </c>
      <c r="Y159" s="136">
        <v>1.3381727513396783E-2</v>
      </c>
      <c r="Z159" s="136">
        <v>9.3991745379632206E-3</v>
      </c>
      <c r="AA159" s="136">
        <v>3.7277045365998163E-3</v>
      </c>
      <c r="AB159" s="136">
        <v>2.8786696793095822E-2</v>
      </c>
      <c r="AC159" s="136">
        <v>6.7228290352838643E-2</v>
      </c>
      <c r="AD159" s="136">
        <v>0.23245498023067829</v>
      </c>
      <c r="AE159" s="114"/>
      <c r="AF159" s="136">
        <v>22252.81241740621</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C0ECE-661E-4F2C-9DFF-379AAEBA5C6F}">
  <sheetPr codeName="Tabelle18"/>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1.81640625" style="5" customWidth="1"/>
    <col min="2" max="2" width="11.54296875" style="191" customWidth="1"/>
    <col min="3" max="3" width="41.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1994</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51.923059460000019</v>
      </c>
      <c r="F14" s="93">
        <v>0.54307537690000096</v>
      </c>
      <c r="G14" s="93">
        <v>47.22091243933383</v>
      </c>
      <c r="H14" s="93">
        <v>4.0000000000000002E-4</v>
      </c>
      <c r="I14" s="93">
        <v>1.575924175459738</v>
      </c>
      <c r="J14" s="93">
        <v>4.511932638728271</v>
      </c>
      <c r="K14" s="93">
        <v>5.9039417009999982</v>
      </c>
      <c r="L14" s="93">
        <v>0.14804361334103297</v>
      </c>
      <c r="M14" s="93">
        <v>6.1031301779999962</v>
      </c>
      <c r="N14" s="93">
        <v>3.6334881012870781</v>
      </c>
      <c r="O14" s="93">
        <v>0.16610040924796024</v>
      </c>
      <c r="P14" s="93">
        <v>0.38104872074942864</v>
      </c>
      <c r="Q14" s="93">
        <v>1.2312656345738464</v>
      </c>
      <c r="R14" s="93">
        <v>2.4069120399476001</v>
      </c>
      <c r="S14" s="93">
        <v>1.6711733448511499</v>
      </c>
      <c r="T14" s="93">
        <v>6.5399797811729972</v>
      </c>
      <c r="U14" s="15" t="s">
        <v>387</v>
      </c>
      <c r="V14" s="93">
        <v>9.1016475965800083</v>
      </c>
      <c r="W14" s="93">
        <v>1.880598815554998</v>
      </c>
      <c r="X14" s="93">
        <v>8.5271944365169425E-2</v>
      </c>
      <c r="Y14" s="93">
        <v>2.0233074646104694E-2</v>
      </c>
      <c r="Z14" s="93">
        <v>1.7946905684046253E-2</v>
      </c>
      <c r="AA14" s="93">
        <v>2.758235794367957E-2</v>
      </c>
      <c r="AB14" s="93">
        <v>0.15103428263899996</v>
      </c>
      <c r="AC14" s="93">
        <v>6.441792205300001E-2</v>
      </c>
      <c r="AD14" s="93">
        <v>4.490322314199998E-2</v>
      </c>
      <c r="AE14" s="92"/>
      <c r="AF14" s="93">
        <v>20384.922300000002</v>
      </c>
      <c r="AG14" s="93">
        <v>193646.19998999999</v>
      </c>
      <c r="AH14" s="93">
        <v>55926.611000000012</v>
      </c>
      <c r="AI14" s="93">
        <v>12201.083270000003</v>
      </c>
      <c r="AJ14" s="93">
        <v>960.56</v>
      </c>
      <c r="AK14" s="15" t="s">
        <v>388</v>
      </c>
      <c r="AL14" s="38" t="s">
        <v>48</v>
      </c>
    </row>
    <row r="15" spans="1:38" s="2" customFormat="1" ht="26.25" customHeight="1" thickBot="1" x14ac:dyDescent="0.3">
      <c r="A15" s="43" t="s">
        <v>52</v>
      </c>
      <c r="B15" s="157" t="s">
        <v>53</v>
      </c>
      <c r="C15" s="43" t="s">
        <v>54</v>
      </c>
      <c r="D15" s="45"/>
      <c r="E15" s="93">
        <v>4.2759999999999998</v>
      </c>
      <c r="F15" s="93">
        <v>1.2735309710000002E-2</v>
      </c>
      <c r="G15" s="93">
        <v>6.9234999999999998</v>
      </c>
      <c r="H15" s="15" t="s">
        <v>388</v>
      </c>
      <c r="I15" s="93">
        <v>0.16927943846840074</v>
      </c>
      <c r="J15" s="93">
        <v>0.31443655522033648</v>
      </c>
      <c r="K15" s="93">
        <v>0.56900000000000017</v>
      </c>
      <c r="L15" s="93">
        <v>1.9920424849785914E-2</v>
      </c>
      <c r="M15" s="93">
        <v>0.70568619420000001</v>
      </c>
      <c r="N15" s="93">
        <v>3.0970328435000001</v>
      </c>
      <c r="O15" s="93">
        <v>7.0310914121999996E-2</v>
      </c>
      <c r="P15" s="93">
        <v>1.43799714122E-2</v>
      </c>
      <c r="Q15" s="93">
        <v>0.50530342748000001</v>
      </c>
      <c r="R15" s="93">
        <v>3.8421167137399999</v>
      </c>
      <c r="S15" s="93">
        <v>1.3500722843499999</v>
      </c>
      <c r="T15" s="93">
        <v>3.1846000000000001</v>
      </c>
      <c r="U15" s="15" t="s">
        <v>387</v>
      </c>
      <c r="V15" s="93">
        <v>5.7959005648799993</v>
      </c>
      <c r="W15" s="93">
        <v>3.0493083480999997E-2</v>
      </c>
      <c r="X15" s="93">
        <v>4.7562831858407074E-7</v>
      </c>
      <c r="Y15" s="93">
        <v>4.7728660527260186E-3</v>
      </c>
      <c r="Z15" s="93">
        <v>4.7674303005136301E-3</v>
      </c>
      <c r="AA15" s="93">
        <v>7.3016944904417663E-3</v>
      </c>
      <c r="AB15" s="93">
        <v>1.6842466471999998E-2</v>
      </c>
      <c r="AC15" s="15" t="s">
        <v>388</v>
      </c>
      <c r="AD15" s="15" t="s">
        <v>388</v>
      </c>
      <c r="AE15" s="92"/>
      <c r="AF15" s="93">
        <v>27413.309709999998</v>
      </c>
      <c r="AG15" s="93">
        <v>51</v>
      </c>
      <c r="AH15" s="93">
        <v>7820</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3.7914550000000005</v>
      </c>
      <c r="F17" s="93">
        <v>2.4445540700000015E-2</v>
      </c>
      <c r="G17" s="93">
        <v>5.0350363937899996</v>
      </c>
      <c r="H17" s="15" t="s">
        <v>388</v>
      </c>
      <c r="I17" s="93">
        <v>9.6048761136666938E-2</v>
      </c>
      <c r="J17" s="93">
        <v>0.33422565851569325</v>
      </c>
      <c r="K17" s="93">
        <v>0.71255750000000018</v>
      </c>
      <c r="L17" s="93">
        <v>1.057003948505119E-2</v>
      </c>
      <c r="M17" s="93">
        <v>7.2022546482000003</v>
      </c>
      <c r="N17" s="93">
        <v>0.77377216551900008</v>
      </c>
      <c r="O17" s="93">
        <v>1.7259935984000004E-2</v>
      </c>
      <c r="P17" s="93">
        <v>1.6619977297600001E-2</v>
      </c>
      <c r="Q17" s="93">
        <v>0.12446924992000001</v>
      </c>
      <c r="R17" s="93">
        <v>1.76787867496</v>
      </c>
      <c r="S17" s="93">
        <v>0.62066356991999994</v>
      </c>
      <c r="T17" s="93">
        <v>1.69408870784</v>
      </c>
      <c r="U17" s="15" t="s">
        <v>387</v>
      </c>
      <c r="V17" s="93">
        <v>1.4252285995199998</v>
      </c>
      <c r="W17" s="93">
        <v>2.8412225213000009E-2</v>
      </c>
      <c r="X17" s="93">
        <v>3.1948896368631596E-4</v>
      </c>
      <c r="Y17" s="93">
        <v>2.4900542445114126E-3</v>
      </c>
      <c r="Z17" s="93">
        <v>2.8403310580133432E-4</v>
      </c>
      <c r="AA17" s="93">
        <v>2.5035863400093672E-4</v>
      </c>
      <c r="AB17" s="93">
        <v>3.3439349479999999E-3</v>
      </c>
      <c r="AC17" s="93">
        <v>2.6815000000000003E-3</v>
      </c>
      <c r="AD17" s="93">
        <v>0.73525000000000007</v>
      </c>
      <c r="AE17" s="92"/>
      <c r="AF17" s="93">
        <v>2817.3596199999997</v>
      </c>
      <c r="AG17" s="93">
        <v>23500.915789999999</v>
      </c>
      <c r="AH17" s="93">
        <v>2161.5570000000002</v>
      </c>
      <c r="AI17" s="15" t="s">
        <v>388</v>
      </c>
      <c r="AJ17" s="93">
        <v>186</v>
      </c>
      <c r="AK17" s="15" t="s">
        <v>388</v>
      </c>
      <c r="AL17" s="38" t="s">
        <v>48</v>
      </c>
    </row>
    <row r="18" spans="1:38" s="2" customFormat="1" ht="26.25" customHeight="1" thickBot="1" x14ac:dyDescent="0.3">
      <c r="A18" s="43" t="s">
        <v>52</v>
      </c>
      <c r="B18" s="157" t="s">
        <v>59</v>
      </c>
      <c r="C18" s="43" t="s">
        <v>60</v>
      </c>
      <c r="D18" s="45"/>
      <c r="E18" s="93">
        <v>0.11575800000000001</v>
      </c>
      <c r="F18" s="93">
        <v>4.0503365600000002E-3</v>
      </c>
      <c r="G18" s="93">
        <v>3.9035033087659996</v>
      </c>
      <c r="H18" s="15" t="s">
        <v>388</v>
      </c>
      <c r="I18" s="93">
        <v>2.9025907217271246E-2</v>
      </c>
      <c r="J18" s="93">
        <v>8.2204999086858299E-2</v>
      </c>
      <c r="K18" s="93">
        <v>0.24557124999999999</v>
      </c>
      <c r="L18" s="93">
        <v>5.2043002640893687E-3</v>
      </c>
      <c r="M18" s="93">
        <v>8.8722419999999996E-2</v>
      </c>
      <c r="N18" s="93">
        <v>0.59768124999999994</v>
      </c>
      <c r="O18" s="93">
        <v>3.3735000000000001E-5</v>
      </c>
      <c r="P18" s="93">
        <v>2.7913125E-3</v>
      </c>
      <c r="Q18" s="93">
        <v>2.2489999999999999E-4</v>
      </c>
      <c r="R18" s="93">
        <v>1.3358637499999999</v>
      </c>
      <c r="S18" s="93">
        <v>0.26398437499999999</v>
      </c>
      <c r="T18" s="93">
        <v>0.65452500000000002</v>
      </c>
      <c r="U18" s="15" t="s">
        <v>387</v>
      </c>
      <c r="V18" s="93">
        <v>1.3493999999999999E-3</v>
      </c>
      <c r="W18" s="93">
        <v>2.65933328E-3</v>
      </c>
      <c r="X18" s="93">
        <v>1.393443509220609E-4</v>
      </c>
      <c r="Y18" s="93">
        <v>1.0672601315631937E-3</v>
      </c>
      <c r="Z18" s="93">
        <v>1.2281710921517922E-4</v>
      </c>
      <c r="AA18" s="93">
        <v>1.0810440829956628E-4</v>
      </c>
      <c r="AB18" s="93">
        <v>1.437526E-3</v>
      </c>
      <c r="AC18" s="93">
        <v>1.2948080000000002E-3</v>
      </c>
      <c r="AD18" s="93">
        <v>0.35502799999999995</v>
      </c>
      <c r="AE18" s="92"/>
      <c r="AF18" s="93">
        <v>752.21656000000007</v>
      </c>
      <c r="AG18" s="93">
        <v>1335.4</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2.3059208700000005</v>
      </c>
      <c r="F19" s="93">
        <v>2.0857832129999993E-2</v>
      </c>
      <c r="G19" s="93">
        <v>2.9506033545083272</v>
      </c>
      <c r="H19" s="15" t="s">
        <v>388</v>
      </c>
      <c r="I19" s="93">
        <v>0.15618557095184765</v>
      </c>
      <c r="J19" s="93">
        <v>0.29347454358572683</v>
      </c>
      <c r="K19" s="93">
        <v>0.33386948999999994</v>
      </c>
      <c r="L19" s="93">
        <v>3.263600852768507E-2</v>
      </c>
      <c r="M19" s="93">
        <v>0.46049583020000012</v>
      </c>
      <c r="N19" s="93">
        <v>0.33629477880384634</v>
      </c>
      <c r="O19" s="93">
        <v>3.9708032769999995E-3</v>
      </c>
      <c r="P19" s="93">
        <v>6.4678397062714315E-3</v>
      </c>
      <c r="Q19" s="93">
        <v>1.3811135979487176E-2</v>
      </c>
      <c r="R19" s="93">
        <v>2.0008502289999997E-2</v>
      </c>
      <c r="S19" s="93">
        <v>2.8033707094999999E-2</v>
      </c>
      <c r="T19" s="93">
        <v>1.0980308745999996</v>
      </c>
      <c r="U19" s="15" t="s">
        <v>387</v>
      </c>
      <c r="V19" s="93">
        <v>1.2803345210799995</v>
      </c>
      <c r="W19" s="93">
        <v>8.0507322710999987E-2</v>
      </c>
      <c r="X19" s="93">
        <v>2.4084964316897699E-3</v>
      </c>
      <c r="Y19" s="93">
        <v>1.0578491691192867E-2</v>
      </c>
      <c r="Z19" s="93">
        <v>1.6263436865385176E-3</v>
      </c>
      <c r="AA19" s="93">
        <v>1.3797318685788466E-3</v>
      </c>
      <c r="AB19" s="93">
        <v>1.5993063678000002E-2</v>
      </c>
      <c r="AC19" s="93">
        <v>4.8154064999999992E-3</v>
      </c>
      <c r="AD19" s="93">
        <v>0.43746139119999994</v>
      </c>
      <c r="AE19" s="92"/>
      <c r="AF19" s="93">
        <v>10946.463389999999</v>
      </c>
      <c r="AG19" s="93">
        <v>4779.8250000000007</v>
      </c>
      <c r="AH19" s="93">
        <v>1781.7829999999997</v>
      </c>
      <c r="AI19" s="93">
        <v>725.35</v>
      </c>
      <c r="AJ19" s="93">
        <v>994.42762000000005</v>
      </c>
      <c r="AK19" s="15" t="s">
        <v>388</v>
      </c>
      <c r="AL19" s="38" t="s">
        <v>48</v>
      </c>
    </row>
    <row r="20" spans="1:38" s="2" customFormat="1" ht="26.25" customHeight="1" thickBot="1" x14ac:dyDescent="0.3">
      <c r="A20" s="43" t="s">
        <v>52</v>
      </c>
      <c r="B20" s="157" t="s">
        <v>63</v>
      </c>
      <c r="C20" s="43" t="s">
        <v>64</v>
      </c>
      <c r="D20" s="45"/>
      <c r="E20" s="93">
        <v>23.368121000000016</v>
      </c>
      <c r="F20" s="93">
        <v>0.65369261899999997</v>
      </c>
      <c r="G20" s="93">
        <v>14.122757008342086</v>
      </c>
      <c r="H20" s="15" t="s">
        <v>388</v>
      </c>
      <c r="I20" s="93">
        <v>4.5108832831966108</v>
      </c>
      <c r="J20" s="93">
        <v>6.9613575640857732</v>
      </c>
      <c r="K20" s="93">
        <v>8.5964141100000013</v>
      </c>
      <c r="L20" s="93">
        <v>8.0150690201778521E-2</v>
      </c>
      <c r="M20" s="93">
        <v>29.01744762960001</v>
      </c>
      <c r="N20" s="93">
        <v>5.7502329252692324</v>
      </c>
      <c r="O20" s="93">
        <v>0.37288742140000036</v>
      </c>
      <c r="P20" s="93">
        <v>0.14429531470285722</v>
      </c>
      <c r="Q20" s="93">
        <v>0.49106971479487177</v>
      </c>
      <c r="R20" s="93">
        <v>2.1867748689999997</v>
      </c>
      <c r="S20" s="93">
        <v>1.7662154699999999</v>
      </c>
      <c r="T20" s="93">
        <v>3.4117598619999994</v>
      </c>
      <c r="U20" s="15" t="s">
        <v>387</v>
      </c>
      <c r="V20" s="93">
        <v>13.56136333628571</v>
      </c>
      <c r="W20" s="93">
        <v>1.0198971087399999</v>
      </c>
      <c r="X20" s="93">
        <v>3.4253589402934798E-2</v>
      </c>
      <c r="Y20" s="93">
        <v>7.7811748788604432E-2</v>
      </c>
      <c r="Z20" s="93">
        <v>1.8571132148604584E-2</v>
      </c>
      <c r="AA20" s="93">
        <v>1.5125936999856161E-2</v>
      </c>
      <c r="AB20" s="93">
        <v>0.14576240734000001</v>
      </c>
      <c r="AC20" s="93">
        <v>0.18242465790000001</v>
      </c>
      <c r="AD20" s="93">
        <v>1.8868192620000002</v>
      </c>
      <c r="AE20" s="92"/>
      <c r="AF20" s="93">
        <v>13196.408480000007</v>
      </c>
      <c r="AG20" s="93">
        <v>22310.485000000001</v>
      </c>
      <c r="AH20" s="93">
        <v>34029.536</v>
      </c>
      <c r="AI20" s="93">
        <v>146097.21</v>
      </c>
      <c r="AJ20" s="93">
        <v>713.3</v>
      </c>
      <c r="AK20" s="15" t="s">
        <v>388</v>
      </c>
      <c r="AL20" s="38" t="s">
        <v>48</v>
      </c>
    </row>
    <row r="21" spans="1:38" s="2" customFormat="1" ht="26.25" customHeight="1" thickBot="1" x14ac:dyDescent="0.3">
      <c r="A21" s="43" t="s">
        <v>52</v>
      </c>
      <c r="B21" s="157" t="s">
        <v>65</v>
      </c>
      <c r="C21" s="43" t="s">
        <v>66</v>
      </c>
      <c r="D21" s="45"/>
      <c r="E21" s="93">
        <v>0.83699500000000016</v>
      </c>
      <c r="F21" s="93">
        <v>1.8907132E-2</v>
      </c>
      <c r="G21" s="93">
        <v>1.6306855535285252</v>
      </c>
      <c r="H21" s="15" t="s">
        <v>388</v>
      </c>
      <c r="I21" s="93">
        <v>0.12375592621555236</v>
      </c>
      <c r="J21" s="93">
        <v>0.25459148870769682</v>
      </c>
      <c r="K21" s="93">
        <v>0.35251011000000004</v>
      </c>
      <c r="L21" s="93">
        <v>3.0979842232304076E-2</v>
      </c>
      <c r="M21" s="93">
        <v>0.24444122000000007</v>
      </c>
      <c r="N21" s="93">
        <v>0.61881497500000027</v>
      </c>
      <c r="O21" s="93">
        <v>1.4484844700000006E-2</v>
      </c>
      <c r="P21" s="93">
        <v>7.88687257E-3</v>
      </c>
      <c r="Q21" s="93">
        <v>0.11725631399999996</v>
      </c>
      <c r="R21" s="93">
        <v>0.65843186399999998</v>
      </c>
      <c r="S21" s="93">
        <v>0.35654850850000003</v>
      </c>
      <c r="T21" s="93">
        <v>1.1752911799999997</v>
      </c>
      <c r="U21" s="15" t="s">
        <v>387</v>
      </c>
      <c r="V21" s="93">
        <v>1.3986447480000004</v>
      </c>
      <c r="W21" s="93">
        <v>2.6135567099999996E-2</v>
      </c>
      <c r="X21" s="93">
        <v>1.1038770887462895E-3</v>
      </c>
      <c r="Y21" s="93">
        <v>6.0464621865377842E-3</v>
      </c>
      <c r="Z21" s="93">
        <v>8.2050650895826814E-4</v>
      </c>
      <c r="AA21" s="93">
        <v>7.0648293575765672E-4</v>
      </c>
      <c r="AB21" s="93">
        <v>8.6773287199999986E-3</v>
      </c>
      <c r="AC21" s="93">
        <v>1.7014251999999998E-3</v>
      </c>
      <c r="AD21" s="93">
        <v>0.17910077935999999</v>
      </c>
      <c r="AE21" s="92"/>
      <c r="AF21" s="93">
        <v>2593.1949999999983</v>
      </c>
      <c r="AG21" s="93">
        <v>1943.1499999999999</v>
      </c>
      <c r="AH21" s="93">
        <v>1577.2409999999998</v>
      </c>
      <c r="AI21" s="93">
        <v>213.65600000000001</v>
      </c>
      <c r="AJ21" s="93">
        <v>5</v>
      </c>
      <c r="AK21" s="15" t="s">
        <v>388</v>
      </c>
      <c r="AL21" s="38" t="s">
        <v>48</v>
      </c>
    </row>
    <row r="22" spans="1:38" s="2" customFormat="1" ht="26.25" customHeight="1" thickBot="1" x14ac:dyDescent="0.3">
      <c r="A22" s="43" t="s">
        <v>52</v>
      </c>
      <c r="B22" s="157" t="s">
        <v>67</v>
      </c>
      <c r="C22" s="43" t="s">
        <v>68</v>
      </c>
      <c r="D22" s="45"/>
      <c r="E22" s="93">
        <v>4.4957739199999986</v>
      </c>
      <c r="F22" s="93">
        <v>1.1625654880000003E-2</v>
      </c>
      <c r="G22" s="93">
        <v>1.2044092787025</v>
      </c>
      <c r="H22" s="15" t="s">
        <v>388</v>
      </c>
      <c r="I22" s="93">
        <v>0.40524069302935178</v>
      </c>
      <c r="J22" s="93">
        <v>0.65490299293416399</v>
      </c>
      <c r="K22" s="93">
        <v>1.0232545</v>
      </c>
      <c r="L22" s="93">
        <v>0.15216855813314775</v>
      </c>
      <c r="M22" s="93">
        <v>11.8968177624</v>
      </c>
      <c r="N22" s="93">
        <v>2.0711739424000002</v>
      </c>
      <c r="O22" s="93">
        <v>4.6981363780000007E-2</v>
      </c>
      <c r="P22" s="93">
        <v>2.1770400822000012E-2</v>
      </c>
      <c r="Q22" s="93">
        <v>0.3404037828</v>
      </c>
      <c r="R22" s="93">
        <v>2.5546467420000005</v>
      </c>
      <c r="S22" s="93">
        <v>0.9011682135000002</v>
      </c>
      <c r="T22" s="93">
        <v>2.379453027999999</v>
      </c>
      <c r="U22" s="15" t="s">
        <v>387</v>
      </c>
      <c r="V22" s="93">
        <v>3.8830098240000002</v>
      </c>
      <c r="W22" s="93">
        <v>6.6051193399999972E-2</v>
      </c>
      <c r="X22" s="93">
        <v>1.2849051967779238E-3</v>
      </c>
      <c r="Y22" s="93">
        <v>4.6023125182436172E-3</v>
      </c>
      <c r="Z22" s="93">
        <v>8.0264982375027492E-4</v>
      </c>
      <c r="AA22" s="93">
        <v>6.7184458634818019E-4</v>
      </c>
      <c r="AB22" s="93">
        <v>7.3617121251199954E-3</v>
      </c>
      <c r="AC22" s="93">
        <v>1.8826909506E-3</v>
      </c>
      <c r="AD22" s="93">
        <v>0.50114172709999993</v>
      </c>
      <c r="AE22" s="92"/>
      <c r="AF22" s="93">
        <v>2513.8441300000009</v>
      </c>
      <c r="AG22" s="93">
        <v>3623.8886300000004</v>
      </c>
      <c r="AH22" s="93">
        <v>2608.2571200000002</v>
      </c>
      <c r="AI22" s="93">
        <v>11</v>
      </c>
      <c r="AJ22" s="93">
        <v>1201.9000000000001</v>
      </c>
      <c r="AK22" s="15" t="s">
        <v>388</v>
      </c>
      <c r="AL22" s="38" t="s">
        <v>48</v>
      </c>
    </row>
    <row r="23" spans="1:38" s="2" customFormat="1" ht="26.25" customHeight="1" thickBot="1" x14ac:dyDescent="0.3">
      <c r="A23" s="43" t="s">
        <v>69</v>
      </c>
      <c r="B23" s="157" t="s">
        <v>377</v>
      </c>
      <c r="C23" s="43" t="s">
        <v>390</v>
      </c>
      <c r="D23" s="45"/>
      <c r="E23" s="93">
        <v>12.157858612616412</v>
      </c>
      <c r="F23" s="93">
        <v>2.3066256284389617</v>
      </c>
      <c r="G23" s="93">
        <v>0.97033927896642402</v>
      </c>
      <c r="H23" s="93">
        <v>2.2856139690307087E-3</v>
      </c>
      <c r="I23" s="93">
        <v>1.386064886917048</v>
      </c>
      <c r="J23" s="93">
        <v>1.386064886917048</v>
      </c>
      <c r="K23" s="93">
        <v>1.386064886917048</v>
      </c>
      <c r="L23" s="93">
        <v>0.85464697341984874</v>
      </c>
      <c r="M23" s="93">
        <v>8.3676227452269263</v>
      </c>
      <c r="N23" s="15" t="s">
        <v>388</v>
      </c>
      <c r="O23" s="93">
        <v>2.8571136168395487E-3</v>
      </c>
      <c r="P23" s="15" t="s">
        <v>388</v>
      </c>
      <c r="Q23" s="15" t="s">
        <v>388</v>
      </c>
      <c r="R23" s="93">
        <v>1.4285568084197748E-2</v>
      </c>
      <c r="S23" s="93">
        <v>0.48570931486272334</v>
      </c>
      <c r="T23" s="93">
        <v>1.9999795317876851E-2</v>
      </c>
      <c r="U23" s="93">
        <v>2.8571136168395487E-3</v>
      </c>
      <c r="V23" s="93">
        <v>0.28571136168395495</v>
      </c>
      <c r="W23" s="15" t="s">
        <v>388</v>
      </c>
      <c r="X23" s="93">
        <v>8.6572043039548369E-3</v>
      </c>
      <c r="Y23" s="93">
        <v>1.4199704630761558E-2</v>
      </c>
      <c r="Z23" s="15" t="s">
        <v>388</v>
      </c>
      <c r="AA23" s="15" t="s">
        <v>388</v>
      </c>
      <c r="AB23" s="93">
        <v>2.2856908934716397E-2</v>
      </c>
      <c r="AC23" s="15" t="s">
        <v>388</v>
      </c>
      <c r="AD23" s="15" t="s">
        <v>388</v>
      </c>
      <c r="AE23" s="92"/>
      <c r="AF23" s="93">
        <v>12220.735250316609</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2.1691358600000008</v>
      </c>
      <c r="F24" s="93">
        <v>0.15178792816</v>
      </c>
      <c r="G24" s="93">
        <v>2.5784381036578083</v>
      </c>
      <c r="H24" s="15" t="s">
        <v>388</v>
      </c>
      <c r="I24" s="93">
        <v>0.53118780265537102</v>
      </c>
      <c r="J24" s="93">
        <v>1.1673119790197146</v>
      </c>
      <c r="K24" s="93">
        <v>2.0536449570000004</v>
      </c>
      <c r="L24" s="93">
        <v>8.0210919504331596E-2</v>
      </c>
      <c r="M24" s="93">
        <v>3.4624992221999973</v>
      </c>
      <c r="N24" s="93">
        <v>1.1867579422115393</v>
      </c>
      <c r="O24" s="93">
        <v>6.0763500750000018E-2</v>
      </c>
      <c r="P24" s="93">
        <v>4.2704823469999979E-2</v>
      </c>
      <c r="Q24" s="93">
        <v>8.3606056937179471E-2</v>
      </c>
      <c r="R24" s="93">
        <v>0.43940471475000004</v>
      </c>
      <c r="S24" s="93">
        <v>0.67460432704999984</v>
      </c>
      <c r="T24" s="93">
        <v>1.6732716944999992</v>
      </c>
      <c r="U24" s="15" t="s">
        <v>387</v>
      </c>
      <c r="V24" s="93">
        <v>4.3203362132857119</v>
      </c>
      <c r="W24" s="93">
        <v>0.21907373479000003</v>
      </c>
      <c r="X24" s="93">
        <v>1.2901543877095842E-2</v>
      </c>
      <c r="Y24" s="93">
        <v>3.0593359202226708E-2</v>
      </c>
      <c r="Z24" s="93">
        <v>7.0747880385479949E-3</v>
      </c>
      <c r="AA24" s="93">
        <v>5.776311511129447E-3</v>
      </c>
      <c r="AB24" s="93">
        <v>5.634600262899999E-2</v>
      </c>
      <c r="AC24" s="93">
        <v>0.20775236747367523</v>
      </c>
      <c r="AD24" s="93">
        <v>1.9128458064009524E-2</v>
      </c>
      <c r="AE24" s="92"/>
      <c r="AF24" s="93">
        <v>5741.1028799999949</v>
      </c>
      <c r="AG24" s="93">
        <v>366.91999999999996</v>
      </c>
      <c r="AH24" s="93">
        <v>1198.6208099999997</v>
      </c>
      <c r="AI24" s="93">
        <v>9083.0916699999962</v>
      </c>
      <c r="AJ24" s="93">
        <v>1424.37888</v>
      </c>
      <c r="AK24" s="15" t="s">
        <v>388</v>
      </c>
      <c r="AL24" s="38" t="s">
        <v>48</v>
      </c>
    </row>
    <row r="25" spans="1:38" s="2" customFormat="1" ht="26.25" customHeight="1" thickBot="1" x14ac:dyDescent="0.3">
      <c r="A25" s="43" t="s">
        <v>72</v>
      </c>
      <c r="B25" s="157" t="s">
        <v>73</v>
      </c>
      <c r="C25" s="43" t="s">
        <v>74</v>
      </c>
      <c r="D25" s="45"/>
      <c r="E25" s="93">
        <v>0.24129205494508252</v>
      </c>
      <c r="F25" s="93">
        <v>5.3469222566177824E-2</v>
      </c>
      <c r="G25" s="93">
        <v>2.0381668875715599E-2</v>
      </c>
      <c r="H25" s="15" t="s">
        <v>388</v>
      </c>
      <c r="I25" s="93">
        <v>3.0171912351666724E-3</v>
      </c>
      <c r="J25" s="93">
        <v>3.0171912351666724E-3</v>
      </c>
      <c r="K25" s="93">
        <v>3.0171912351666724E-3</v>
      </c>
      <c r="L25" s="93">
        <v>1.5085956175833362E-3</v>
      </c>
      <c r="M25" s="93">
        <v>0.22201214163037228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1050.6014884389483</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0.20805371895192276</v>
      </c>
      <c r="F26" s="93">
        <v>4.0732024926150232E-2</v>
      </c>
      <c r="G26" s="93">
        <v>1.4078350490382849E-2</v>
      </c>
      <c r="H26" s="15" t="s">
        <v>388</v>
      </c>
      <c r="I26" s="93">
        <v>1.4967796406282039E-3</v>
      </c>
      <c r="J26" s="93">
        <v>1.4967796406282039E-3</v>
      </c>
      <c r="K26" s="93">
        <v>1.4967796406282039E-3</v>
      </c>
      <c r="L26" s="93">
        <v>7.4838982031410193E-4</v>
      </c>
      <c r="M26" s="93">
        <v>0.47794490616083457</v>
      </c>
      <c r="N26" s="93">
        <v>0.22305104111260216</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741.49257123733059</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72.499891766137864</v>
      </c>
      <c r="F27" s="93">
        <v>46.748124745774255</v>
      </c>
      <c r="G27" s="93">
        <v>0.81811085047229315</v>
      </c>
      <c r="H27" s="93">
        <v>0.77787343061075742</v>
      </c>
      <c r="I27" s="93">
        <v>1.6010533505484403</v>
      </c>
      <c r="J27" s="93">
        <v>1.6010533505484403</v>
      </c>
      <c r="K27" s="93">
        <v>1.6010533505484403</v>
      </c>
      <c r="L27" s="93">
        <v>0.85194314412013861</v>
      </c>
      <c r="M27" s="93">
        <v>340.99600092859953</v>
      </c>
      <c r="N27" s="93">
        <v>0.42292152199133148</v>
      </c>
      <c r="O27" s="93">
        <v>3.6134599803635376E-4</v>
      </c>
      <c r="P27" s="93">
        <v>1.6679613634601374E-2</v>
      </c>
      <c r="Q27" s="93">
        <v>5.4970749881469048E-4</v>
      </c>
      <c r="R27" s="93">
        <v>1.3512113925709435E-2</v>
      </c>
      <c r="S27" s="93">
        <v>9.537280777927223E-3</v>
      </c>
      <c r="T27" s="93">
        <v>4.040151451015668E-3</v>
      </c>
      <c r="U27" s="93">
        <v>3.7672300155667355E-4</v>
      </c>
      <c r="V27" s="93">
        <v>6.2620605362460724E-2</v>
      </c>
      <c r="W27" s="93">
        <v>0.97107770500062873</v>
      </c>
      <c r="X27" s="93">
        <v>1.6095504855887816E-2</v>
      </c>
      <c r="Y27" s="93">
        <v>2.0554672860486619E-2</v>
      </c>
      <c r="Z27" s="93">
        <v>1.0375368223858138E-2</v>
      </c>
      <c r="AA27" s="93">
        <v>2.1915469748579112E-2</v>
      </c>
      <c r="AB27" s="93">
        <v>6.8941015688811683E-2</v>
      </c>
      <c r="AC27" s="93">
        <v>0.12224310257919394</v>
      </c>
      <c r="AD27" s="93">
        <v>2.0155937184250907E-4</v>
      </c>
      <c r="AE27" s="92"/>
      <c r="AF27" s="93">
        <v>87138.571825743726</v>
      </c>
      <c r="AG27" s="15" t="s">
        <v>388</v>
      </c>
      <c r="AH27" s="15" t="s">
        <v>388</v>
      </c>
      <c r="AI27" s="15" t="s">
        <v>388</v>
      </c>
      <c r="AJ27" s="15" t="s">
        <v>388</v>
      </c>
      <c r="AK27" s="15" t="s">
        <v>388</v>
      </c>
      <c r="AL27" s="38" t="s">
        <v>48</v>
      </c>
    </row>
    <row r="28" spans="1:38" s="2" customFormat="1" ht="26.25" customHeight="1" thickBot="1" x14ac:dyDescent="0.3">
      <c r="A28" s="43" t="s">
        <v>77</v>
      </c>
      <c r="B28" s="157" t="s">
        <v>80</v>
      </c>
      <c r="C28" s="43" t="s">
        <v>81</v>
      </c>
      <c r="D28" s="45"/>
      <c r="E28" s="93">
        <v>6.4353323617886291</v>
      </c>
      <c r="F28" s="93">
        <v>2.393908972730324</v>
      </c>
      <c r="G28" s="93">
        <v>0.31460108507694962</v>
      </c>
      <c r="H28" s="93">
        <v>7.3657771685223423E-3</v>
      </c>
      <c r="I28" s="93">
        <v>1.0919271485417477</v>
      </c>
      <c r="J28" s="93">
        <v>1.0919271485417477</v>
      </c>
      <c r="K28" s="93">
        <v>1.0919271485417477</v>
      </c>
      <c r="L28" s="93">
        <v>0.59877894227211759</v>
      </c>
      <c r="M28" s="93">
        <v>26.176914361993887</v>
      </c>
      <c r="N28" s="93">
        <v>1.7219319628682613E-2</v>
      </c>
      <c r="O28" s="93">
        <v>2.4187551626867252E-5</v>
      </c>
      <c r="P28" s="93">
        <v>1.8590089853835609E-3</v>
      </c>
      <c r="Q28" s="93">
        <v>4.2736131357219554E-5</v>
      </c>
      <c r="R28" s="93">
        <v>2.5498885612327935E-3</v>
      </c>
      <c r="S28" s="93">
        <v>1.7254490284006319E-3</v>
      </c>
      <c r="T28" s="93">
        <v>1.8133478495519311E-4</v>
      </c>
      <c r="U28" s="93">
        <v>3.7097159460704617E-5</v>
      </c>
      <c r="V28" s="93">
        <v>6.5083195460313827E-3</v>
      </c>
      <c r="W28" s="93">
        <v>3.3618723643381518E-2</v>
      </c>
      <c r="X28" s="93">
        <v>4.3162728951462344E-3</v>
      </c>
      <c r="Y28" s="93">
        <v>4.6299670865214164E-3</v>
      </c>
      <c r="Z28" s="93">
        <v>2.4154409199831496E-3</v>
      </c>
      <c r="AA28" s="93">
        <v>4.468525136352138E-3</v>
      </c>
      <c r="AB28" s="93">
        <v>1.5830206038002941E-2</v>
      </c>
      <c r="AC28" s="93">
        <v>1.8874912538513804E-2</v>
      </c>
      <c r="AD28" s="93">
        <v>2.6986826043381519E-5</v>
      </c>
      <c r="AE28" s="92"/>
      <c r="AF28" s="93">
        <v>13412.465846137831</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49.674351797228177</v>
      </c>
      <c r="F29" s="93">
        <v>5.7317014235892545</v>
      </c>
      <c r="G29" s="93">
        <v>1.0689372632338785</v>
      </c>
      <c r="H29" s="93">
        <v>9.3265475162042557E-3</v>
      </c>
      <c r="I29" s="93">
        <v>2.9104307611372549</v>
      </c>
      <c r="J29" s="93">
        <v>2.9104307611372549</v>
      </c>
      <c r="K29" s="93">
        <v>2.9104307611372549</v>
      </c>
      <c r="L29" s="93">
        <v>1.5425283034027448</v>
      </c>
      <c r="M29" s="93">
        <v>12.401076796272926</v>
      </c>
      <c r="N29" s="93">
        <v>4.6065510371977569E-4</v>
      </c>
      <c r="O29" s="93">
        <v>4.606551037197757E-5</v>
      </c>
      <c r="P29" s="93">
        <v>4.8829440994296218E-3</v>
      </c>
      <c r="Q29" s="93">
        <v>9.213102074395514E-5</v>
      </c>
      <c r="R29" s="93">
        <v>7.8311367632361868E-3</v>
      </c>
      <c r="S29" s="93">
        <v>5.2514681824054428E-3</v>
      </c>
      <c r="T29" s="93">
        <v>1.8426204148791028E-4</v>
      </c>
      <c r="U29" s="93">
        <v>9.213102074395514E-5</v>
      </c>
      <c r="V29" s="93">
        <v>1.6583583733911927E-2</v>
      </c>
      <c r="W29" s="93">
        <v>0.20261120466236832</v>
      </c>
      <c r="X29" s="93">
        <v>4.6986820579417122E-3</v>
      </c>
      <c r="Y29" s="93">
        <v>2.8376354389138183E-2</v>
      </c>
      <c r="Z29" s="93">
        <v>3.1693071135920563E-2</v>
      </c>
      <c r="AA29" s="93">
        <v>7.2783506387724553E-3</v>
      </c>
      <c r="AB29" s="93">
        <v>7.2046458221772913E-2</v>
      </c>
      <c r="AC29" s="93">
        <v>5.5278612446373075E-2</v>
      </c>
      <c r="AD29" s="93">
        <v>3.5392286650857377E-5</v>
      </c>
      <c r="AE29" s="92"/>
      <c r="AF29" s="93">
        <v>39247.814836924896</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7.0932899130322816E-2</v>
      </c>
      <c r="F30" s="93">
        <v>2.5363338904118682</v>
      </c>
      <c r="G30" s="93">
        <v>3.7208453707423539E-3</v>
      </c>
      <c r="H30" s="93">
        <v>6.9903891500000016E-4</v>
      </c>
      <c r="I30" s="93">
        <v>5.1408626886700011E-2</v>
      </c>
      <c r="J30" s="93">
        <v>5.1408626886700011E-2</v>
      </c>
      <c r="K30" s="93">
        <v>5.1408626886700011E-2</v>
      </c>
      <c r="L30" s="93">
        <v>5.6549489575370019E-3</v>
      </c>
      <c r="M30" s="93">
        <v>7.7998540322898675</v>
      </c>
      <c r="N30" s="93">
        <v>4.0224182305759167E-3</v>
      </c>
      <c r="O30" s="93">
        <v>2.8022788219895119E-6</v>
      </c>
      <c r="P30" s="93">
        <v>1.2189912875654374E-4</v>
      </c>
      <c r="Q30" s="93">
        <v>4.2034182329842679E-6</v>
      </c>
      <c r="R30" s="93">
        <v>8.8271782892669634E-5</v>
      </c>
      <c r="S30" s="93">
        <v>6.3051273494764016E-5</v>
      </c>
      <c r="T30" s="93">
        <v>3.2226206452879382E-5</v>
      </c>
      <c r="U30" s="93">
        <v>2.8022788219895119E-6</v>
      </c>
      <c r="V30" s="93">
        <v>4.6237600562826946E-4</v>
      </c>
      <c r="W30" s="93">
        <v>1.3701386475000002E-2</v>
      </c>
      <c r="X30" s="93">
        <v>1.1769571052355948E-4</v>
      </c>
      <c r="Y30" s="93">
        <v>1.3170710463350705E-4</v>
      </c>
      <c r="Z30" s="93">
        <v>9.5277479947643398E-5</v>
      </c>
      <c r="AA30" s="93">
        <v>1.4291621992146508E-4</v>
      </c>
      <c r="AB30" s="93">
        <v>4.8759651502617494E-4</v>
      </c>
      <c r="AC30" s="93">
        <v>8.4068364659685359E-4</v>
      </c>
      <c r="AD30" s="93">
        <v>1.3701386475000003E-5</v>
      </c>
      <c r="AE30" s="92"/>
      <c r="AF30" s="93">
        <v>597.49361016135185</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11.46967177476302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0.5190957275949335</v>
      </c>
      <c r="J32" s="93">
        <v>0.94207097508467741</v>
      </c>
      <c r="K32" s="93">
        <v>1.2698114061858956</v>
      </c>
      <c r="L32" s="93">
        <v>0.13410912864314867</v>
      </c>
      <c r="M32" s="15" t="s">
        <v>388</v>
      </c>
      <c r="N32" s="93">
        <v>6.9322676394210747</v>
      </c>
      <c r="O32" s="93">
        <v>1.467272655377644E-3</v>
      </c>
      <c r="P32" s="15" t="s">
        <v>388</v>
      </c>
      <c r="Q32" s="93">
        <v>3.5029833786845918E-2</v>
      </c>
      <c r="R32" s="93">
        <v>1.0970448977727743</v>
      </c>
      <c r="S32" s="93">
        <v>47.274495066905892</v>
      </c>
      <c r="T32" s="93">
        <v>0.15751545713814283</v>
      </c>
      <c r="U32" s="93">
        <v>2.5396228123717911E-2</v>
      </c>
      <c r="V32" s="93">
        <v>17.646360825079483</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0.38883948426902298</v>
      </c>
      <c r="J33" s="93">
        <v>4.6072215648534236</v>
      </c>
      <c r="K33" s="93">
        <v>9.2144431297068472</v>
      </c>
      <c r="L33" s="93">
        <v>7.6479877976566829E-2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4.5686860618621763</v>
      </c>
      <c r="F34" s="93">
        <v>0.25351657560544272</v>
      </c>
      <c r="G34" s="93">
        <v>0.28908560630513663</v>
      </c>
      <c r="H34" s="93">
        <v>4.6659373297611303E-4</v>
      </c>
      <c r="I34" s="93">
        <v>9.1044745645166805E-2</v>
      </c>
      <c r="J34" s="93">
        <v>9.5696666955503787E-2</v>
      </c>
      <c r="K34" s="93">
        <v>0.10101314845303178</v>
      </c>
      <c r="L34" s="93">
        <v>5.9179084669358423E-2</v>
      </c>
      <c r="M34" s="93">
        <v>0.60987311276001466</v>
      </c>
      <c r="N34" s="15" t="s">
        <v>388</v>
      </c>
      <c r="O34" s="93">
        <v>6.6656247568016149E-4</v>
      </c>
      <c r="P34" s="15" t="s">
        <v>388</v>
      </c>
      <c r="Q34" s="15" t="s">
        <v>388</v>
      </c>
      <c r="R34" s="93">
        <v>3.3328123784008078E-3</v>
      </c>
      <c r="S34" s="93">
        <v>0.11331562086562744</v>
      </c>
      <c r="T34" s="93">
        <v>4.6659373297611309E-3</v>
      </c>
      <c r="U34" s="93">
        <v>6.6656247568016149E-4</v>
      </c>
      <c r="V34" s="93">
        <v>6.6656247568016136E-2</v>
      </c>
      <c r="W34" s="15" t="s">
        <v>388</v>
      </c>
      <c r="X34" s="93">
        <v>1.9996874270404841E-3</v>
      </c>
      <c r="Y34" s="93">
        <v>3.3328123784008073E-3</v>
      </c>
      <c r="Z34" s="15" t="s">
        <v>388</v>
      </c>
      <c r="AA34" s="15" t="s">
        <v>388</v>
      </c>
      <c r="AB34" s="93">
        <v>5.3324998054412919E-3</v>
      </c>
      <c r="AC34" s="15" t="s">
        <v>388</v>
      </c>
      <c r="AD34" s="15" t="s">
        <v>388</v>
      </c>
      <c r="AE34" s="92"/>
      <c r="AF34" s="93">
        <v>2846.2217711542917</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10.615692470800608</v>
      </c>
      <c r="F36" s="93">
        <v>9.809691514841715</v>
      </c>
      <c r="G36" s="93">
        <v>2.161533678694493</v>
      </c>
      <c r="H36" s="93">
        <v>1.0878360486463758E-3</v>
      </c>
      <c r="I36" s="93">
        <v>0.59251093981381253</v>
      </c>
      <c r="J36" s="93">
        <v>0.61349520474965424</v>
      </c>
      <c r="K36" s="93">
        <v>0.61349520474965424</v>
      </c>
      <c r="L36" s="93">
        <v>7.5461051653619243E-2</v>
      </c>
      <c r="M36" s="93">
        <v>22.934060660804001</v>
      </c>
      <c r="N36" s="93">
        <v>1.7295021517426599E-2</v>
      </c>
      <c r="O36" s="93">
        <v>1.6609506419606268E-3</v>
      </c>
      <c r="P36" s="93">
        <v>2.8341835118511037E-3</v>
      </c>
      <c r="Q36" s="93">
        <v>3.887382877830417E-2</v>
      </c>
      <c r="R36" s="93">
        <v>4.1609113627280175E-2</v>
      </c>
      <c r="S36" s="93">
        <v>0.11876813421364277</v>
      </c>
      <c r="T36" s="93">
        <v>1.7775963747191457</v>
      </c>
      <c r="U36" s="93">
        <v>1.7146673523113967E-2</v>
      </c>
      <c r="V36" s="93">
        <v>0.13485402461435189</v>
      </c>
      <c r="W36" s="93">
        <v>3.2872867519149723E-2</v>
      </c>
      <c r="X36" s="93">
        <v>3.8590683874289479E-4</v>
      </c>
      <c r="Y36" s="93">
        <v>2.1981177454683211E-3</v>
      </c>
      <c r="Z36" s="93">
        <v>1.6609506419606268E-3</v>
      </c>
      <c r="AA36" s="93">
        <v>5.4211203665144878E-4</v>
      </c>
      <c r="AB36" s="93">
        <v>4.7870872628232907E-3</v>
      </c>
      <c r="AC36" s="93">
        <v>1.2213270928669627E-2</v>
      </c>
      <c r="AD36" s="93">
        <v>3.2847667352730481E-2</v>
      </c>
      <c r="AE36" s="92"/>
      <c r="AF36" s="93">
        <v>6537.4550229909164</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0.17050000000000001</v>
      </c>
      <c r="F37" s="93">
        <v>4.5260999999999999E-4</v>
      </c>
      <c r="G37" s="93">
        <v>1.8104400000000002E-5</v>
      </c>
      <c r="H37" s="15" t="s">
        <v>388</v>
      </c>
      <c r="I37" s="15" t="s">
        <v>388</v>
      </c>
      <c r="J37" s="15" t="s">
        <v>388</v>
      </c>
      <c r="K37" s="15" t="s">
        <v>388</v>
      </c>
      <c r="L37" s="15" t="s">
        <v>388</v>
      </c>
      <c r="M37" s="93">
        <v>9.0521999999999998E-3</v>
      </c>
      <c r="N37" s="15" t="s">
        <v>388</v>
      </c>
      <c r="O37" s="15" t="s">
        <v>388</v>
      </c>
      <c r="P37" s="15" t="s">
        <v>388</v>
      </c>
      <c r="Q37" s="15" t="s">
        <v>388</v>
      </c>
      <c r="R37" s="15" t="s">
        <v>388</v>
      </c>
      <c r="S37" s="15" t="s">
        <v>388</v>
      </c>
      <c r="T37" s="15" t="s">
        <v>388</v>
      </c>
      <c r="U37" s="15" t="s">
        <v>388</v>
      </c>
      <c r="V37" s="15" t="s">
        <v>388</v>
      </c>
      <c r="W37" s="93">
        <v>2.2630499999999997E-4</v>
      </c>
      <c r="X37" s="15" t="s">
        <v>388</v>
      </c>
      <c r="Y37" s="15" t="s">
        <v>388</v>
      </c>
      <c r="Z37" s="15" t="s">
        <v>388</v>
      </c>
      <c r="AA37" s="15" t="s">
        <v>388</v>
      </c>
      <c r="AB37" s="15" t="s">
        <v>388</v>
      </c>
      <c r="AC37" s="15" t="s">
        <v>388</v>
      </c>
      <c r="AD37" s="15" t="s">
        <v>388</v>
      </c>
      <c r="AE37" s="92"/>
      <c r="AF37" s="15" t="s">
        <v>388</v>
      </c>
      <c r="AG37" s="15" t="s">
        <v>388</v>
      </c>
      <c r="AH37" s="93">
        <v>452.61</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1.8548543999999998</v>
      </c>
      <c r="F39" s="93">
        <v>0.10944064299999999</v>
      </c>
      <c r="G39" s="93">
        <v>3.2072353129254116</v>
      </c>
      <c r="H39" s="93">
        <v>3.3337639999999999E-3</v>
      </c>
      <c r="I39" s="93">
        <v>0.27045389883209286</v>
      </c>
      <c r="J39" s="93">
        <v>0.43684743887467165</v>
      </c>
      <c r="K39" s="93">
        <v>0.56465334466666672</v>
      </c>
      <c r="L39" s="93">
        <v>7.3103226108368738E-2</v>
      </c>
      <c r="M39" s="93">
        <v>0.92397738000000007</v>
      </c>
      <c r="N39" s="93">
        <v>0.15728986</v>
      </c>
      <c r="O39" s="93">
        <v>7.871942199999999E-3</v>
      </c>
      <c r="P39" s="93">
        <v>1.39104338E-3</v>
      </c>
      <c r="Q39" s="93">
        <v>1.608565E-2</v>
      </c>
      <c r="R39" s="93">
        <v>8.2309705999999969E-2</v>
      </c>
      <c r="S39" s="93">
        <v>3.7322771000000005E-2</v>
      </c>
      <c r="T39" s="93">
        <v>1.5088166199999999</v>
      </c>
      <c r="U39" s="93">
        <v>9.8000000000000014E-3</v>
      </c>
      <c r="V39" s="93">
        <v>1.4787996719999992</v>
      </c>
      <c r="W39" s="93">
        <v>5.2438407899999984E-2</v>
      </c>
      <c r="X39" s="93">
        <v>5.3423866766169163E-3</v>
      </c>
      <c r="Y39" s="93">
        <v>4.0137432752238814E-2</v>
      </c>
      <c r="Z39" s="93">
        <v>4.4977728159203978E-3</v>
      </c>
      <c r="AA39" s="93">
        <v>4.0646197552238802E-3</v>
      </c>
      <c r="AB39" s="93">
        <v>5.4042212000000006E-2</v>
      </c>
      <c r="AC39" s="93">
        <v>9.8000000000000014E-3</v>
      </c>
      <c r="AD39" s="93">
        <v>0.11909256510330174</v>
      </c>
      <c r="AE39" s="92"/>
      <c r="AF39" s="93">
        <v>18889.974999999999</v>
      </c>
      <c r="AG39" s="93">
        <v>49.988</v>
      </c>
      <c r="AH39" s="93">
        <v>999.98799999999994</v>
      </c>
      <c r="AI39" s="93">
        <v>2000</v>
      </c>
      <c r="AJ39" s="93">
        <v>2.1960000000000002</v>
      </c>
      <c r="AK39" s="15" t="s">
        <v>388</v>
      </c>
      <c r="AL39" s="38" t="s">
        <v>48</v>
      </c>
    </row>
    <row r="40" spans="1:38" s="2" customFormat="1" ht="26.25" customHeight="1" thickBot="1" x14ac:dyDescent="0.3">
      <c r="A40" s="43" t="s">
        <v>69</v>
      </c>
      <c r="B40" s="157" t="s">
        <v>104</v>
      </c>
      <c r="C40" s="43" t="s">
        <v>395</v>
      </c>
      <c r="D40" s="45"/>
      <c r="E40" s="93">
        <v>4.9343087560800782</v>
      </c>
      <c r="F40" s="93">
        <v>6.9793861252219873</v>
      </c>
      <c r="G40" s="93">
        <v>0.38543956449352546</v>
      </c>
      <c r="H40" s="93">
        <v>9.3942800460879953E-4</v>
      </c>
      <c r="I40" s="93">
        <v>0.75033748916557286</v>
      </c>
      <c r="J40" s="93">
        <v>0.75033748916557286</v>
      </c>
      <c r="K40" s="93">
        <v>0.75033748916557286</v>
      </c>
      <c r="L40" s="93">
        <v>0.2212952237178224</v>
      </c>
      <c r="M40" s="93">
        <v>12.780761655973709</v>
      </c>
      <c r="N40" s="15" t="s">
        <v>388</v>
      </c>
      <c r="O40" s="93">
        <v>1.305323672861542E-3</v>
      </c>
      <c r="P40" s="15" t="s">
        <v>388</v>
      </c>
      <c r="Q40" s="15" t="s">
        <v>388</v>
      </c>
      <c r="R40" s="93">
        <v>6.5266183643077113E-3</v>
      </c>
      <c r="S40" s="93">
        <v>0.22190502438646215</v>
      </c>
      <c r="T40" s="93">
        <v>9.1372657100307949E-3</v>
      </c>
      <c r="U40" s="93">
        <v>1.305323672861542E-3</v>
      </c>
      <c r="V40" s="93">
        <v>0.13053236728615422</v>
      </c>
      <c r="W40" s="15" t="s">
        <v>388</v>
      </c>
      <c r="X40" s="93">
        <v>4.1260407862552563E-3</v>
      </c>
      <c r="Y40" s="93">
        <v>6.3165485966370791E-3</v>
      </c>
      <c r="Z40" s="15" t="s">
        <v>388</v>
      </c>
      <c r="AA40" s="15" t="s">
        <v>388</v>
      </c>
      <c r="AB40" s="93">
        <v>1.0442589382892336E-2</v>
      </c>
      <c r="AC40" s="15" t="s">
        <v>388</v>
      </c>
      <c r="AD40" s="15" t="s">
        <v>388</v>
      </c>
      <c r="AE40" s="92"/>
      <c r="AF40" s="93">
        <v>5588.4369668557292</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6.3021599999999998</v>
      </c>
      <c r="F41" s="93">
        <v>19.15913224895489</v>
      </c>
      <c r="G41" s="93">
        <v>3.3699881548412005</v>
      </c>
      <c r="H41" s="93">
        <v>0.96212590720605129</v>
      </c>
      <c r="I41" s="93">
        <v>8.3250870468772948</v>
      </c>
      <c r="J41" s="93">
        <v>8.6929647903249432</v>
      </c>
      <c r="K41" s="93">
        <v>9.1216987815884902</v>
      </c>
      <c r="L41" s="93">
        <v>2.4640058919885304</v>
      </c>
      <c r="M41" s="93">
        <v>132.69299167206179</v>
      </c>
      <c r="N41" s="93">
        <v>1.05125</v>
      </c>
      <c r="O41" s="93">
        <v>0.14484299999999997</v>
      </c>
      <c r="P41" s="93">
        <v>2.5181700000000005E-2</v>
      </c>
      <c r="Q41" s="93">
        <v>0.15714999999999998</v>
      </c>
      <c r="R41" s="93">
        <v>2.2616900000000002</v>
      </c>
      <c r="S41" s="93">
        <v>0.56592500000000001</v>
      </c>
      <c r="T41" s="93">
        <v>2.1708000000000003</v>
      </c>
      <c r="U41" s="93">
        <v>0.21899999999999997</v>
      </c>
      <c r="V41" s="93">
        <v>31.794779999999992</v>
      </c>
      <c r="W41" s="93">
        <v>0.94424199999999969</v>
      </c>
      <c r="X41" s="93">
        <v>5.8325694245584092</v>
      </c>
      <c r="Y41" s="93">
        <v>4.6129359763783828</v>
      </c>
      <c r="Z41" s="93">
        <v>3.6327239732026109</v>
      </c>
      <c r="AA41" s="93">
        <v>4.2106064016595601</v>
      </c>
      <c r="AB41" s="93">
        <v>18.288835775798965</v>
      </c>
      <c r="AC41" s="93">
        <v>0.2325294117647059</v>
      </c>
      <c r="AD41" s="93">
        <v>2.6309460343848721</v>
      </c>
      <c r="AE41" s="92"/>
      <c r="AF41" s="93">
        <v>33390</v>
      </c>
      <c r="AG41" s="93">
        <v>1060.2</v>
      </c>
      <c r="AH41" s="93">
        <v>680</v>
      </c>
      <c r="AI41" s="93">
        <v>43799.999999999985</v>
      </c>
      <c r="AJ41" s="93">
        <v>22</v>
      </c>
      <c r="AK41" s="15" t="s">
        <v>388</v>
      </c>
      <c r="AL41" s="38" t="s">
        <v>48</v>
      </c>
    </row>
    <row r="42" spans="1:38" s="2" customFormat="1" ht="26.25" customHeight="1" thickBot="1" x14ac:dyDescent="0.3">
      <c r="A42" s="43" t="s">
        <v>69</v>
      </c>
      <c r="B42" s="157" t="s">
        <v>106</v>
      </c>
      <c r="C42" s="43" t="s">
        <v>107</v>
      </c>
      <c r="D42" s="45"/>
      <c r="E42" s="93">
        <v>0.45738902622816019</v>
      </c>
      <c r="F42" s="93">
        <v>7.4917101741489587</v>
      </c>
      <c r="G42" s="93">
        <v>3.0818846871686522E-2</v>
      </c>
      <c r="H42" s="93">
        <v>2.0667766700843839E-4</v>
      </c>
      <c r="I42" s="93">
        <v>0.27325767119841732</v>
      </c>
      <c r="J42" s="93">
        <v>0.27325767119841732</v>
      </c>
      <c r="K42" s="93">
        <v>0.27325767119841732</v>
      </c>
      <c r="L42" s="93">
        <v>3.1981023530874501E-2</v>
      </c>
      <c r="M42" s="93">
        <v>38.380927983665913</v>
      </c>
      <c r="N42" s="15" t="s">
        <v>388</v>
      </c>
      <c r="O42" s="93">
        <v>4.9081136535057365E-4</v>
      </c>
      <c r="P42" s="15" t="s">
        <v>388</v>
      </c>
      <c r="Q42" s="15" t="s">
        <v>388</v>
      </c>
      <c r="R42" s="93">
        <v>2.4540568267528685E-3</v>
      </c>
      <c r="S42" s="93">
        <v>8.3437932109597518E-2</v>
      </c>
      <c r="T42" s="93">
        <v>3.4356795574540158E-3</v>
      </c>
      <c r="U42" s="93">
        <v>4.9081136535057354E-4</v>
      </c>
      <c r="V42" s="93">
        <v>4.9081136535057364E-2</v>
      </c>
      <c r="W42" s="15" t="s">
        <v>388</v>
      </c>
      <c r="X42" s="93">
        <v>1.8870374225252926E-3</v>
      </c>
      <c r="Y42" s="93">
        <v>2.0394535002792973E-3</v>
      </c>
      <c r="Z42" s="15" t="s">
        <v>388</v>
      </c>
      <c r="AA42" s="15" t="s">
        <v>388</v>
      </c>
      <c r="AB42" s="93">
        <v>3.92649092280459E-3</v>
      </c>
      <c r="AC42" s="15" t="s">
        <v>388</v>
      </c>
      <c r="AD42" s="15" t="s">
        <v>388</v>
      </c>
      <c r="AE42" s="92"/>
      <c r="AF42" s="93">
        <v>2124.7867629000998</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1.4035899999999999</v>
      </c>
      <c r="F43" s="93">
        <v>0.14045761300000001</v>
      </c>
      <c r="G43" s="93">
        <v>2.064893880117614</v>
      </c>
      <c r="H43" s="93">
        <v>9.8652200000000009E-3</v>
      </c>
      <c r="I43" s="93">
        <v>0.26902218272784423</v>
      </c>
      <c r="J43" s="93">
        <v>0.41237425584654491</v>
      </c>
      <c r="K43" s="93">
        <v>0.59551511366666687</v>
      </c>
      <c r="L43" s="93">
        <v>5.4470119291951648E-2</v>
      </c>
      <c r="M43" s="93">
        <v>1.6578388599999998</v>
      </c>
      <c r="N43" s="93">
        <v>0.23575889999999999</v>
      </c>
      <c r="O43" s="93">
        <v>2.0167711600000002E-2</v>
      </c>
      <c r="P43" s="93">
        <v>4.35244976E-3</v>
      </c>
      <c r="Q43" s="93">
        <v>4.9570623999999987E-2</v>
      </c>
      <c r="R43" s="93">
        <v>0.29859531200000006</v>
      </c>
      <c r="S43" s="93">
        <v>0.14179243999999999</v>
      </c>
      <c r="T43" s="93">
        <v>1.2416305999999999</v>
      </c>
      <c r="U43" s="93">
        <v>2.9000000000000001E-2</v>
      </c>
      <c r="V43" s="93">
        <v>4.2937657440000008</v>
      </c>
      <c r="W43" s="93">
        <v>0.13429350729999995</v>
      </c>
      <c r="X43" s="93">
        <v>3.4794714877906317E-3</v>
      </c>
      <c r="Y43" s="93">
        <v>2.1617697616172698E-2</v>
      </c>
      <c r="Z43" s="93">
        <v>2.2894512310672327E-3</v>
      </c>
      <c r="AA43" s="93">
        <v>2.3053660649694427E-3</v>
      </c>
      <c r="AB43" s="93">
        <v>2.9691986400000005E-2</v>
      </c>
      <c r="AC43" s="93">
        <v>2.9000000000000001E-2</v>
      </c>
      <c r="AD43" s="93">
        <v>0.34863231368432818</v>
      </c>
      <c r="AE43" s="92"/>
      <c r="AF43" s="93">
        <v>9625.012999999999</v>
      </c>
      <c r="AG43" s="93">
        <v>562.5</v>
      </c>
      <c r="AH43" s="93">
        <v>720</v>
      </c>
      <c r="AI43" s="93">
        <v>5800</v>
      </c>
      <c r="AJ43" s="15" t="s">
        <v>388</v>
      </c>
      <c r="AK43" s="15" t="s">
        <v>388</v>
      </c>
      <c r="AL43" s="38" t="s">
        <v>48</v>
      </c>
    </row>
    <row r="44" spans="1:38" s="2" customFormat="1" ht="26.25" customHeight="1" thickBot="1" x14ac:dyDescent="0.3">
      <c r="A44" s="43" t="s">
        <v>69</v>
      </c>
      <c r="B44" s="157" t="s">
        <v>110</v>
      </c>
      <c r="C44" s="43" t="s">
        <v>111</v>
      </c>
      <c r="D44" s="45"/>
      <c r="E44" s="93">
        <v>11.558064168308496</v>
      </c>
      <c r="F44" s="93">
        <v>4.8829799785115666</v>
      </c>
      <c r="G44" s="93">
        <v>0.93722341766939476</v>
      </c>
      <c r="H44" s="93">
        <v>2.1657142013056263E-3</v>
      </c>
      <c r="I44" s="93">
        <v>1.4562230515257653</v>
      </c>
      <c r="J44" s="93">
        <v>1.4562230515257653</v>
      </c>
      <c r="K44" s="93">
        <v>1.4562230515257653</v>
      </c>
      <c r="L44" s="93">
        <v>0.80162376684973713</v>
      </c>
      <c r="M44" s="93">
        <v>13.803543080860289</v>
      </c>
      <c r="N44" s="15" t="s">
        <v>388</v>
      </c>
      <c r="O44" s="93">
        <v>2.7581283383686863E-3</v>
      </c>
      <c r="P44" s="15" t="s">
        <v>388</v>
      </c>
      <c r="Q44" s="15" t="s">
        <v>388</v>
      </c>
      <c r="R44" s="93">
        <v>1.3790641691843431E-2</v>
      </c>
      <c r="S44" s="93">
        <v>0.46888181752267655</v>
      </c>
      <c r="T44" s="93">
        <v>1.9306898368580804E-2</v>
      </c>
      <c r="U44" s="93">
        <v>2.7581283383686863E-3</v>
      </c>
      <c r="V44" s="93">
        <v>0.27581283383686861</v>
      </c>
      <c r="W44" s="15" t="s">
        <v>388</v>
      </c>
      <c r="X44" s="93">
        <v>8.3570953114579551E-3</v>
      </c>
      <c r="Y44" s="93">
        <v>1.370793139549153E-2</v>
      </c>
      <c r="Z44" s="15" t="s">
        <v>388</v>
      </c>
      <c r="AA44" s="15" t="s">
        <v>388</v>
      </c>
      <c r="AB44" s="93">
        <v>2.2065026706949487E-2</v>
      </c>
      <c r="AC44" s="15" t="s">
        <v>388</v>
      </c>
      <c r="AD44" s="15" t="s">
        <v>388</v>
      </c>
      <c r="AE44" s="92"/>
      <c r="AF44" s="93">
        <v>11782.997725578922</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3.5055334720008124</v>
      </c>
      <c r="F45" s="93">
        <v>0.14162461447486688</v>
      </c>
      <c r="G45" s="93">
        <v>0.17648635912229446</v>
      </c>
      <c r="H45" s="93">
        <v>3.9835492487603607E-4</v>
      </c>
      <c r="I45" s="93">
        <v>7.0110669440016246E-2</v>
      </c>
      <c r="J45" s="93">
        <v>7.5118574400017415E-2</v>
      </c>
      <c r="K45" s="93">
        <v>7.5118574400017415E-2</v>
      </c>
      <c r="L45" s="93">
        <v>2.3286758064005399E-2</v>
      </c>
      <c r="M45" s="93">
        <v>0.44479566406799981</v>
      </c>
      <c r="N45" s="93">
        <v>6.5552076245423661E-3</v>
      </c>
      <c r="O45" s="93">
        <v>5.0424674034941271E-4</v>
      </c>
      <c r="P45" s="93">
        <v>1.5127402210482381E-3</v>
      </c>
      <c r="Q45" s="93">
        <v>2.0169869613976509E-3</v>
      </c>
      <c r="R45" s="93">
        <v>2.5212337017470636E-3</v>
      </c>
      <c r="S45" s="93">
        <v>4.4373713150748326E-2</v>
      </c>
      <c r="T45" s="93">
        <v>5.0424674034941268E-2</v>
      </c>
      <c r="U45" s="93">
        <v>5.0424674034941271E-3</v>
      </c>
      <c r="V45" s="93">
        <v>6.0509608841929526E-2</v>
      </c>
      <c r="W45" s="93">
        <v>6.5552076245423661E-3</v>
      </c>
      <c r="X45" s="93">
        <v>1.0084934806988255E-4</v>
      </c>
      <c r="Y45" s="93">
        <v>5.0424674034941271E-4</v>
      </c>
      <c r="Z45" s="93">
        <v>5.0424674034941271E-4</v>
      </c>
      <c r="AA45" s="93">
        <v>5.0424674034941275E-5</v>
      </c>
      <c r="AB45" s="93">
        <v>1.1597675028036491E-3</v>
      </c>
      <c r="AC45" s="93">
        <v>4.0339739227953017E-3</v>
      </c>
      <c r="AD45" s="93">
        <v>1.9161376133277684E-3</v>
      </c>
      <c r="AE45" s="92"/>
      <c r="AF45" s="93">
        <v>2153.1335812919929</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2.5222310132476871</v>
      </c>
      <c r="F46" s="93">
        <v>0.18163464342919505</v>
      </c>
      <c r="G46" s="93">
        <v>2.3878276232853013</v>
      </c>
      <c r="H46" s="93">
        <v>6.7259953161592461E-5</v>
      </c>
      <c r="I46" s="93">
        <v>0.19337962177832968</v>
      </c>
      <c r="J46" s="93">
        <v>0.30631512738747235</v>
      </c>
      <c r="K46" s="93">
        <v>0.39652893099471159</v>
      </c>
      <c r="L46" s="93">
        <v>6.1688800496494313E-2</v>
      </c>
      <c r="M46" s="93">
        <v>2.1843996268668944</v>
      </c>
      <c r="N46" s="93">
        <v>0.14094400887587819</v>
      </c>
      <c r="O46" s="93">
        <v>2.1499929496018731E-3</v>
      </c>
      <c r="P46" s="93">
        <v>4.3132247997189696E-4</v>
      </c>
      <c r="Q46" s="93">
        <v>1.1272707407962528E-2</v>
      </c>
      <c r="R46" s="93">
        <v>8.8923293480093653E-3</v>
      </c>
      <c r="S46" s="93">
        <v>2.6321368569086647E-2</v>
      </c>
      <c r="T46" s="93">
        <v>1.6431378770023417</v>
      </c>
      <c r="U46" s="93">
        <v>7.5948477751756438E-4</v>
      </c>
      <c r="V46" s="93">
        <v>0.1357992496</v>
      </c>
      <c r="W46" s="93">
        <v>1.2455992545878224E-2</v>
      </c>
      <c r="X46" s="93">
        <v>3.8929677586689499E-3</v>
      </c>
      <c r="Y46" s="93">
        <v>3.00828608168059E-2</v>
      </c>
      <c r="Z46" s="93">
        <v>3.4913720892614211E-3</v>
      </c>
      <c r="AA46" s="93">
        <v>3.0192472957321125E-3</v>
      </c>
      <c r="AB46" s="93">
        <v>4.0486447960468387E-2</v>
      </c>
      <c r="AC46" s="93">
        <v>5.995316159250585E-4</v>
      </c>
      <c r="AD46" s="15" t="s">
        <v>388</v>
      </c>
      <c r="AE46" s="92"/>
      <c r="AF46" s="93">
        <v>18930.844399999998</v>
      </c>
      <c r="AG46" s="15" t="s">
        <v>388</v>
      </c>
      <c r="AH46" s="93">
        <v>3347.6171000000068</v>
      </c>
      <c r="AI46" s="93">
        <v>86.4</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7.0994000000000002E-2</v>
      </c>
      <c r="G49" s="93">
        <v>0.22140000000000001</v>
      </c>
      <c r="H49" s="93">
        <v>3.4114000000000002E-3</v>
      </c>
      <c r="I49" s="93">
        <v>5.6253602305475509E-3</v>
      </c>
      <c r="J49" s="93">
        <v>1.3463976945244958E-2</v>
      </c>
      <c r="K49" s="93">
        <v>3.2000000000000001E-2</v>
      </c>
      <c r="L49" s="93">
        <v>6.8800000000000002E-6</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2.766</v>
      </c>
      <c r="X49" s="93">
        <v>6.1529304163799833E-5</v>
      </c>
      <c r="Y49" s="93">
        <v>1.9997023853234947E-4</v>
      </c>
      <c r="Z49" s="15" t="s">
        <v>388</v>
      </c>
      <c r="AA49" s="93">
        <v>4.6146978122849874E-5</v>
      </c>
      <c r="AB49" s="93">
        <v>3.0764652081899916E-4</v>
      </c>
      <c r="AC49" s="15" t="s">
        <v>388</v>
      </c>
      <c r="AD49" s="93">
        <v>3.3191999999999999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1.4555145716292137</v>
      </c>
      <c r="J50" s="93">
        <v>2.07265275</v>
      </c>
      <c r="K50" s="93">
        <v>3.1711587074999996</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11611.5</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6.4781199999999997</v>
      </c>
      <c r="G52" s="15" t="s">
        <v>389</v>
      </c>
      <c r="H52" s="15" t="s">
        <v>389</v>
      </c>
      <c r="I52" s="93">
        <v>1.1825E-4</v>
      </c>
      <c r="J52" s="93">
        <v>2.7224999999999998E-4</v>
      </c>
      <c r="K52" s="93">
        <v>4.4000000000000002E-4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8.1098476800000014</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0.32010000000000005</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3201</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2.8512000000000003E-2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2.2290761400000001E-2</v>
      </c>
      <c r="X57" s="93">
        <v>3.2499999999999997E-5</v>
      </c>
      <c r="Y57" s="93">
        <v>3.2499999999999997E-5</v>
      </c>
      <c r="Z57" s="93">
        <v>3.2499999999999997E-5</v>
      </c>
      <c r="AA57" s="93">
        <v>3.2499999999999997E-5</v>
      </c>
      <c r="AB57" s="93">
        <v>1.2999999999999999E-4</v>
      </c>
      <c r="AC57" s="15" t="s">
        <v>388</v>
      </c>
      <c r="AD57" s="93">
        <v>1.7279659999999999</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1.8346848888888892E-2</v>
      </c>
      <c r="J58" s="93">
        <v>6.3259684444444436E-2</v>
      </c>
      <c r="K58" s="93">
        <v>0.15792200000000001</v>
      </c>
      <c r="L58" s="93">
        <v>1.12617016E-4</v>
      </c>
      <c r="M58" s="15" t="s">
        <v>388</v>
      </c>
      <c r="N58" s="15" t="s">
        <v>388</v>
      </c>
      <c r="O58" s="15" t="s">
        <v>388</v>
      </c>
      <c r="P58" s="15" t="s">
        <v>388</v>
      </c>
      <c r="Q58" s="15" t="s">
        <v>388</v>
      </c>
      <c r="R58" s="15" t="s">
        <v>388</v>
      </c>
      <c r="S58" s="15" t="s">
        <v>388</v>
      </c>
      <c r="T58" s="15" t="s">
        <v>388</v>
      </c>
      <c r="U58" s="15" t="s">
        <v>388</v>
      </c>
      <c r="V58" s="15" t="s">
        <v>388</v>
      </c>
      <c r="W58" s="93">
        <v>3.9306046357215373E-2</v>
      </c>
      <c r="X58" s="15" t="s">
        <v>388</v>
      </c>
      <c r="Y58" s="15" t="s">
        <v>388</v>
      </c>
      <c r="Z58" s="15" t="s">
        <v>388</v>
      </c>
      <c r="AA58" s="15" t="s">
        <v>388</v>
      </c>
      <c r="AB58" s="15" t="s">
        <v>388</v>
      </c>
      <c r="AC58" s="15" t="s">
        <v>388</v>
      </c>
      <c r="AD58" s="93">
        <v>7.5588550686952644E-5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2.5759999999999997E-3</v>
      </c>
      <c r="G59" s="15" t="s">
        <v>389</v>
      </c>
      <c r="H59" s="93">
        <v>0.02</v>
      </c>
      <c r="I59" s="93">
        <v>0.08</v>
      </c>
      <c r="J59" s="93">
        <v>9.0000000000000011E-2</v>
      </c>
      <c r="K59" s="93">
        <v>0.1</v>
      </c>
      <c r="L59" s="93">
        <v>4.9599999999999999E-5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5.3917119999999999E-3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4.029693840931374E-2</v>
      </c>
      <c r="J60" s="93">
        <v>0.14994106534313728</v>
      </c>
      <c r="K60" s="93">
        <v>0.269662839042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8.6731410824714597E-2</v>
      </c>
      <c r="J61" s="93">
        <v>0.22211314934303653</v>
      </c>
      <c r="K61" s="93">
        <v>0.56612482652500007</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6.1100235351200002E-2</v>
      </c>
      <c r="J62" s="93">
        <v>0.59885221515360032</v>
      </c>
      <c r="K62" s="93">
        <v>1.5248608272800002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0.4325</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4.8600000000000004E-2</v>
      </c>
      <c r="J68" s="93">
        <v>6.4799999999999996E-2</v>
      </c>
      <c r="K68" s="93">
        <v>8.1000000000000003E-2</v>
      </c>
      <c r="L68" s="93">
        <v>8.747999999999999E-4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4.4499999999999998E-2</v>
      </c>
      <c r="F70" s="93">
        <v>6.2656735298999999</v>
      </c>
      <c r="G70" s="93">
        <v>9.1949058823120016</v>
      </c>
      <c r="H70" s="93">
        <v>0.14285</v>
      </c>
      <c r="I70" s="93">
        <v>0.34574137034220531</v>
      </c>
      <c r="J70" s="93">
        <v>0.52850620684410654</v>
      </c>
      <c r="K70" s="93">
        <v>0.63238000000000005</v>
      </c>
      <c r="L70" s="93">
        <v>6.2152343999999993E-3</v>
      </c>
      <c r="M70" s="15" t="s">
        <v>388</v>
      </c>
      <c r="N70" s="93">
        <v>1.0040000000000001E-3</v>
      </c>
      <c r="O70" s="15" t="s">
        <v>388</v>
      </c>
      <c r="P70" s="93">
        <v>7.4999999999999997E-2</v>
      </c>
      <c r="Q70" s="15" t="s">
        <v>388</v>
      </c>
      <c r="R70" s="93">
        <v>1.06</v>
      </c>
      <c r="S70" s="93">
        <v>0.27</v>
      </c>
      <c r="T70" s="93">
        <v>1</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0.23318</v>
      </c>
      <c r="G71" s="15" t="s">
        <v>388</v>
      </c>
      <c r="H71" s="15" t="s">
        <v>388</v>
      </c>
      <c r="I71" s="93">
        <v>1.1268703999999996E-3</v>
      </c>
      <c r="J71" s="93">
        <v>9.0149631999999966E-3</v>
      </c>
      <c r="K71" s="93">
        <v>2.8171760000000035E-2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0.94989392870700751</v>
      </c>
      <c r="G72" s="93">
        <v>0.78473999999999999</v>
      </c>
      <c r="H72" s="93">
        <v>5.2000000000000004E-5</v>
      </c>
      <c r="I72" s="93">
        <v>2.4189446948664619</v>
      </c>
      <c r="J72" s="93">
        <v>3.3343181629707264</v>
      </c>
      <c r="K72" s="93">
        <v>4.735806199999999</v>
      </c>
      <c r="L72" s="93">
        <v>8.9437192765192634E-3</v>
      </c>
      <c r="M72" s="93">
        <v>0.46395861689647611</v>
      </c>
      <c r="N72" s="93">
        <v>40.613399999999992</v>
      </c>
      <c r="O72" s="93">
        <v>0.89913999999999994</v>
      </c>
      <c r="P72" s="93">
        <v>6.0000000000000001E-3</v>
      </c>
      <c r="Q72" s="93">
        <v>0.79760000000000009</v>
      </c>
      <c r="R72" s="93">
        <v>15.973284</v>
      </c>
      <c r="S72" s="93">
        <v>3.4050000000000002</v>
      </c>
      <c r="T72" s="93">
        <v>4.101235</v>
      </c>
      <c r="U72" s="15" t="s">
        <v>387</v>
      </c>
      <c r="V72" s="93">
        <v>228.41239999999999</v>
      </c>
      <c r="W72" s="93">
        <v>4.9018819119162771</v>
      </c>
      <c r="X72" s="93">
        <v>3.5669673365078002E-2</v>
      </c>
      <c r="Y72" s="93">
        <v>3.5894673365077998E-2</v>
      </c>
      <c r="Z72" s="93">
        <v>3.5777673365077999E-2</v>
      </c>
      <c r="AA72" s="93">
        <v>3.5424336682539005E-2</v>
      </c>
      <c r="AB72" s="93">
        <v>0.142766356777773</v>
      </c>
      <c r="AC72" s="93">
        <v>0.103168</v>
      </c>
      <c r="AD72" s="93">
        <v>16.029733</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1.1219999999999999E-2</v>
      </c>
      <c r="J73" s="93">
        <v>1.5894999999999999E-2</v>
      </c>
      <c r="K73" s="93">
        <v>1.8700000000000001E-2</v>
      </c>
      <c r="L73" s="93">
        <v>1.122E-3</v>
      </c>
      <c r="M73" s="15" t="s">
        <v>388</v>
      </c>
      <c r="N73" s="93">
        <v>1E-3</v>
      </c>
      <c r="O73" s="93">
        <v>3.1470759785111281E-3</v>
      </c>
      <c r="P73" s="93">
        <v>1.5735379892555643E-4</v>
      </c>
      <c r="Q73" s="93">
        <v>2E-3</v>
      </c>
      <c r="R73" s="93">
        <v>3.9875000000000003</v>
      </c>
      <c r="S73" s="93">
        <v>2.5569992325402916E-3</v>
      </c>
      <c r="T73" s="93">
        <v>1.7000000000000001E-2</v>
      </c>
      <c r="U73" s="15" t="s">
        <v>387</v>
      </c>
      <c r="V73" s="93">
        <v>0.53349999999999997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15" t="s">
        <v>389</v>
      </c>
      <c r="G74" s="15" t="s">
        <v>388</v>
      </c>
      <c r="H74" s="15" t="s">
        <v>388</v>
      </c>
      <c r="I74" s="93">
        <v>2.3925000000000001E-4</v>
      </c>
      <c r="J74" s="93">
        <v>6.0899999999999995E-4</v>
      </c>
      <c r="K74" s="93">
        <v>8.7000000000000001E-4</v>
      </c>
      <c r="L74" s="93">
        <v>5.5027500000000008E-6</v>
      </c>
      <c r="M74" s="15" t="s">
        <v>388</v>
      </c>
      <c r="N74" s="93">
        <v>0.01</v>
      </c>
      <c r="O74" s="93">
        <v>0.01</v>
      </c>
      <c r="P74" s="15" t="s">
        <v>388</v>
      </c>
      <c r="Q74" s="93">
        <v>4.0000000000000001E-3</v>
      </c>
      <c r="R74" s="15" t="s">
        <v>388</v>
      </c>
      <c r="S74" s="15" t="s">
        <v>388</v>
      </c>
      <c r="T74" s="15" t="s">
        <v>388</v>
      </c>
      <c r="U74" s="15" t="s">
        <v>388</v>
      </c>
      <c r="V74" s="93">
        <v>7.9000000000000001E-2</v>
      </c>
      <c r="W74" s="93">
        <v>5.2625865699480287E-2</v>
      </c>
      <c r="X74" s="15" t="s">
        <v>388</v>
      </c>
      <c r="Y74" s="15" t="s">
        <v>388</v>
      </c>
      <c r="Z74" s="15" t="s">
        <v>388</v>
      </c>
      <c r="AA74" s="15" t="s">
        <v>388</v>
      </c>
      <c r="AB74" s="15" t="s">
        <v>388</v>
      </c>
      <c r="AC74" s="93">
        <v>4.2080220000000002E-2</v>
      </c>
      <c r="AD74" s="93">
        <v>0.106574425</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5.6024999999999998E-3</v>
      </c>
      <c r="J77" s="93">
        <v>2.9132999999999999E-2</v>
      </c>
      <c r="K77" s="93">
        <v>0.11205</v>
      </c>
      <c r="L77" s="15" t="s">
        <v>388</v>
      </c>
      <c r="M77" s="15" t="s">
        <v>388</v>
      </c>
      <c r="N77" s="93">
        <v>2.6200000000000003E-4</v>
      </c>
      <c r="O77" s="93">
        <v>3.9003999999999997E-2</v>
      </c>
      <c r="P77" s="15" t="s">
        <v>389</v>
      </c>
      <c r="Q77" s="93">
        <v>1.9000000000000001</v>
      </c>
      <c r="R77" s="15" t="s">
        <v>388</v>
      </c>
      <c r="S77" s="15" t="s">
        <v>389</v>
      </c>
      <c r="T77" s="93">
        <v>1.6100000000000001E-4</v>
      </c>
      <c r="U77" s="15" t="s">
        <v>388</v>
      </c>
      <c r="V77" s="93">
        <v>69.046000000000006</v>
      </c>
      <c r="W77" s="93">
        <v>3.7819144277564852E-2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15" t="s">
        <v>389</v>
      </c>
      <c r="G78" s="93">
        <v>3.6799999999999999E-2</v>
      </c>
      <c r="H78" s="15" t="s">
        <v>388</v>
      </c>
      <c r="I78" s="93">
        <v>2.0484374999999999E-2</v>
      </c>
      <c r="J78" s="93">
        <v>2.6953125000000001E-2</v>
      </c>
      <c r="K78" s="93">
        <v>3.4500000000000003E-2</v>
      </c>
      <c r="L78" s="93">
        <v>1.7250000000000003E-5</v>
      </c>
      <c r="M78" s="93">
        <v>0.39800000000000002</v>
      </c>
      <c r="N78" s="93">
        <v>1.5504000000000002</v>
      </c>
      <c r="O78" s="93">
        <v>2.0000000000000001E-4</v>
      </c>
      <c r="P78" s="93">
        <v>6.5000000000000006E-3</v>
      </c>
      <c r="Q78" s="93">
        <v>6.6299999999999998E-2</v>
      </c>
      <c r="R78" s="93">
        <v>4.2229729729729729E-2</v>
      </c>
      <c r="S78" s="93">
        <v>4.3</v>
      </c>
      <c r="T78" s="93">
        <v>3.8E-3</v>
      </c>
      <c r="U78" s="93">
        <v>0.10200000000000001</v>
      </c>
      <c r="V78" s="93">
        <v>0.8</v>
      </c>
      <c r="W78" s="93">
        <v>9.8200000000000002E-4</v>
      </c>
      <c r="X78" s="15" t="s">
        <v>388</v>
      </c>
      <c r="Y78" s="15" t="s">
        <v>388</v>
      </c>
      <c r="Z78" s="15" t="s">
        <v>388</v>
      </c>
      <c r="AA78" s="15" t="s">
        <v>388</v>
      </c>
      <c r="AB78" s="15" t="s">
        <v>388</v>
      </c>
      <c r="AC78" s="93">
        <v>5.8264451135000002</v>
      </c>
      <c r="AD78" s="93">
        <v>5.0995999999999995E-4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8.3500000000000005E-2</v>
      </c>
      <c r="G80" s="93">
        <v>7.5500000000000003E-4</v>
      </c>
      <c r="H80" s="93">
        <v>2.2999999999999998E-4</v>
      </c>
      <c r="I80" s="93">
        <v>2.3770357189991754E-2</v>
      </c>
      <c r="J80" s="93">
        <v>4.3632773164696173E-2</v>
      </c>
      <c r="K80" s="93">
        <v>9.5132999999999995E-2</v>
      </c>
      <c r="L80" s="15" t="s">
        <v>388</v>
      </c>
      <c r="M80" s="15" t="s">
        <v>388</v>
      </c>
      <c r="N80" s="93">
        <v>3.1406000000000005</v>
      </c>
      <c r="O80" s="93">
        <v>0.6</v>
      </c>
      <c r="P80" s="93">
        <v>0.01</v>
      </c>
      <c r="Q80" s="93">
        <v>5</v>
      </c>
      <c r="R80" s="93">
        <v>0.50002999999999997</v>
      </c>
      <c r="S80" s="93">
        <v>40.189900000000002</v>
      </c>
      <c r="T80" s="93">
        <v>6.0004</v>
      </c>
      <c r="U80" s="93">
        <v>0.3</v>
      </c>
      <c r="V80" s="93">
        <v>8.8939000000000021</v>
      </c>
      <c r="W80" s="15" t="s">
        <v>388</v>
      </c>
      <c r="X80" s="15" t="s">
        <v>388</v>
      </c>
      <c r="Y80" s="15" t="s">
        <v>388</v>
      </c>
      <c r="Z80" s="15" t="s">
        <v>388</v>
      </c>
      <c r="AA80" s="15" t="s">
        <v>388</v>
      </c>
      <c r="AB80" s="15" t="s">
        <v>388</v>
      </c>
      <c r="AC80" s="15" t="s">
        <v>388</v>
      </c>
      <c r="AD80" s="93">
        <v>4.3739200446359996E-3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7.2349440000000001E-4</v>
      </c>
      <c r="J81" s="93">
        <v>7.2349440000000001E-3</v>
      </c>
      <c r="K81" s="93">
        <v>1.4469888E-2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3617.4720000000002</v>
      </c>
      <c r="AL81" s="38" t="s">
        <v>409</v>
      </c>
    </row>
    <row r="82" spans="1:38" s="2" customFormat="1" ht="26.25" customHeight="1" thickBot="1" x14ac:dyDescent="0.3">
      <c r="A82" s="43" t="s">
        <v>206</v>
      </c>
      <c r="B82" s="157" t="s">
        <v>207</v>
      </c>
      <c r="C82" s="43" t="s">
        <v>208</v>
      </c>
      <c r="D82" s="45"/>
      <c r="E82" s="15" t="s">
        <v>388</v>
      </c>
      <c r="F82" s="93">
        <v>4.2063029038087345</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1.147</v>
      </c>
      <c r="G83" s="15" t="s">
        <v>388</v>
      </c>
      <c r="H83" s="15" t="s">
        <v>388</v>
      </c>
      <c r="I83" s="93">
        <v>6.3799999999999996E-2</v>
      </c>
      <c r="J83" s="93">
        <v>6.9600000000000009E-2</v>
      </c>
      <c r="K83" s="93">
        <v>9.2799999999999994E-2</v>
      </c>
      <c r="L83" s="93">
        <v>3.6366000000000002E-3</v>
      </c>
      <c r="M83" s="15" t="s">
        <v>388</v>
      </c>
      <c r="N83" s="15" t="s">
        <v>388</v>
      </c>
      <c r="O83" s="15" t="s">
        <v>388</v>
      </c>
      <c r="P83" s="15" t="s">
        <v>388</v>
      </c>
      <c r="Q83" s="15" t="s">
        <v>388</v>
      </c>
      <c r="R83" s="15" t="s">
        <v>388</v>
      </c>
      <c r="S83" s="15" t="s">
        <v>388</v>
      </c>
      <c r="T83" s="15" t="s">
        <v>388</v>
      </c>
      <c r="U83" s="15" t="s">
        <v>388</v>
      </c>
      <c r="V83" s="15" t="s">
        <v>388</v>
      </c>
      <c r="W83" s="93">
        <v>1.2E-2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3.7570000000000001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20</v>
      </c>
      <c r="G85" s="15" t="s">
        <v>388</v>
      </c>
      <c r="H85" s="15" t="s">
        <v>388</v>
      </c>
      <c r="I85" s="93">
        <v>1.0800000000000001E-2</v>
      </c>
      <c r="J85" s="93">
        <v>1.728E-2</v>
      </c>
      <c r="K85" s="93">
        <v>2.1600000000000001E-2</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1.7711889999999999</v>
      </c>
      <c r="G86" s="15" t="s">
        <v>388</v>
      </c>
      <c r="H86" s="93">
        <v>6.0200000000000004E-2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4.1659847579999996</v>
      </c>
      <c r="G88" s="93">
        <v>2E-3</v>
      </c>
      <c r="H88" s="93">
        <v>2.445E-2</v>
      </c>
      <c r="I88" s="93">
        <v>1.7094999999999999E-2</v>
      </c>
      <c r="J88" s="93">
        <v>1.9672000000000002E-2</v>
      </c>
      <c r="K88" s="93">
        <v>2.1389999999999999E-2</v>
      </c>
      <c r="L88" s="15" t="s">
        <v>388</v>
      </c>
      <c r="M88" s="15" t="s">
        <v>388</v>
      </c>
      <c r="N88" s="15" t="s">
        <v>388</v>
      </c>
      <c r="O88" s="93">
        <v>3.2000000000000005E-9</v>
      </c>
      <c r="P88" s="15" t="s">
        <v>388</v>
      </c>
      <c r="Q88" s="93">
        <v>1.6000000000000001E-8</v>
      </c>
      <c r="R88" s="93">
        <v>1.92E-7</v>
      </c>
      <c r="S88" s="15" t="s">
        <v>388</v>
      </c>
      <c r="T88" s="93">
        <v>1.6000000000000001E-6</v>
      </c>
      <c r="U88" s="93">
        <v>1.6000000000000001E-8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6.0000001557309988</v>
      </c>
      <c r="G89" s="93">
        <v>6.3600000000000002E-3</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1.3985499999999997</v>
      </c>
      <c r="G90" s="93">
        <v>9.1999999999999998E-2</v>
      </c>
      <c r="H90" s="93">
        <v>0.2387</v>
      </c>
      <c r="I90" s="93">
        <v>3.517031059151883E-2</v>
      </c>
      <c r="J90" s="93">
        <v>0.15059457944507867</v>
      </c>
      <c r="K90" s="93">
        <v>0.5552357</v>
      </c>
      <c r="L90" s="93">
        <v>1.6843386354911295E-5</v>
      </c>
      <c r="M90" s="15" t="s">
        <v>388</v>
      </c>
      <c r="N90" s="15" t="s">
        <v>388</v>
      </c>
      <c r="O90" s="15" t="s">
        <v>388</v>
      </c>
      <c r="P90" s="15" t="s">
        <v>388</v>
      </c>
      <c r="Q90" s="15" t="s">
        <v>388</v>
      </c>
      <c r="R90" s="15" t="s">
        <v>388</v>
      </c>
      <c r="S90" s="15" t="s">
        <v>388</v>
      </c>
      <c r="T90" s="15" t="s">
        <v>388</v>
      </c>
      <c r="U90" s="15" t="s">
        <v>388</v>
      </c>
      <c r="V90" s="15" t="s">
        <v>388</v>
      </c>
      <c r="W90" s="15" t="s">
        <v>388</v>
      </c>
      <c r="X90" s="93">
        <v>6.7199999999999994E-3</v>
      </c>
      <c r="Y90" s="93">
        <v>3.392E-3</v>
      </c>
      <c r="Z90" s="93">
        <v>3.392E-3</v>
      </c>
      <c r="AA90" s="93">
        <v>3.392E-3</v>
      </c>
      <c r="AB90" s="93">
        <v>1.6895999999999998E-2</v>
      </c>
      <c r="AC90" s="93">
        <v>3.5750000000000001E-3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9.3931989999999996E-3</v>
      </c>
      <c r="F91" s="93">
        <v>2.4054074000000002E-2</v>
      </c>
      <c r="G91" s="93">
        <v>5.1975230000000008E-3</v>
      </c>
      <c r="H91" s="93">
        <v>3.712477950000001E-2</v>
      </c>
      <c r="I91" s="93">
        <v>0.13427534050596004</v>
      </c>
      <c r="J91" s="93">
        <v>0.13435791571728001</v>
      </c>
      <c r="K91" s="93">
        <v>0.13437497116422004</v>
      </c>
      <c r="L91" s="93">
        <v>6.0383677500000022E-4</v>
      </c>
      <c r="M91" s="93">
        <v>0.286144128</v>
      </c>
      <c r="N91" s="93">
        <v>1.3492906560000002</v>
      </c>
      <c r="O91" s="93">
        <v>2.3347120320000001E-2</v>
      </c>
      <c r="P91" s="93">
        <v>9.8098938000000014E-5</v>
      </c>
      <c r="Q91" s="93">
        <v>2.2889752200000004E-3</v>
      </c>
      <c r="R91" s="93">
        <v>2.6848130400000003E-2</v>
      </c>
      <c r="S91" s="93">
        <v>0.78493908599999995</v>
      </c>
      <c r="T91" s="93">
        <v>6.2031015000000009E-2</v>
      </c>
      <c r="U91" s="15" t="s">
        <v>387</v>
      </c>
      <c r="V91" s="93">
        <v>0.45786883499999997</v>
      </c>
      <c r="W91" s="93">
        <v>4.9698500000000003E-4</v>
      </c>
      <c r="X91" s="93">
        <v>5.5165335000000005E-4</v>
      </c>
      <c r="Y91" s="93">
        <v>2.2364324999999999E-4</v>
      </c>
      <c r="Z91" s="93">
        <v>2.2364324999999999E-4</v>
      </c>
      <c r="AA91" s="93">
        <v>2.2364324999999999E-4</v>
      </c>
      <c r="AB91" s="93">
        <v>1.2225831E-3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2.5674100000000011</v>
      </c>
      <c r="G92" s="93">
        <v>8.5294799999999995</v>
      </c>
      <c r="H92" s="93">
        <v>0.54200000000000004</v>
      </c>
      <c r="I92" s="93">
        <v>0.77915240402703545</v>
      </c>
      <c r="J92" s="93">
        <v>1.0840205676584835</v>
      </c>
      <c r="K92" s="93">
        <v>1.3282024000000001</v>
      </c>
      <c r="L92" s="93">
        <v>2.5390362504702928E-2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2.3944761941600001E-3</v>
      </c>
      <c r="AD92" s="93">
        <v>0.16912380978400005</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2.5193202000000001</v>
      </c>
      <c r="G93" s="15" t="s">
        <v>388</v>
      </c>
      <c r="H93" s="15" t="s">
        <v>388</v>
      </c>
      <c r="I93" s="93">
        <v>0.26825154833333331</v>
      </c>
      <c r="J93" s="93">
        <v>0.2732734545833333</v>
      </c>
      <c r="K93" s="93">
        <v>0.27405463999999996</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1.4152920000000004</v>
      </c>
      <c r="G95" s="93" t="s">
        <v>388</v>
      </c>
      <c r="H95" s="15" t="s">
        <v>388</v>
      </c>
      <c r="I95" s="93">
        <v>0.11563470179851924</v>
      </c>
      <c r="J95" s="93">
        <v>0.29603426710624337</v>
      </c>
      <c r="K95" s="93">
        <v>0.8319416999999999</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0.23529000000000003</v>
      </c>
      <c r="G98" s="93" t="s">
        <v>388</v>
      </c>
      <c r="H98" s="93">
        <v>4.7999999999999996E-3</v>
      </c>
      <c r="I98" s="93">
        <v>6.3995398904109569E-3</v>
      </c>
      <c r="J98" s="93">
        <v>8.9286522260274021E-3</v>
      </c>
      <c r="K98" s="93">
        <v>9.7352000000000011E-3</v>
      </c>
      <c r="L98" s="93" t="s">
        <v>388</v>
      </c>
      <c r="M98" s="93" t="s">
        <v>388</v>
      </c>
      <c r="N98" s="93" t="s">
        <v>388</v>
      </c>
      <c r="O98" s="93" t="s">
        <v>388</v>
      </c>
      <c r="P98" s="93" t="s">
        <v>388</v>
      </c>
      <c r="Q98" s="93" t="s">
        <v>388</v>
      </c>
      <c r="R98" s="93" t="s">
        <v>388</v>
      </c>
      <c r="S98" s="93" t="s">
        <v>388</v>
      </c>
      <c r="T98" s="93" t="s">
        <v>388</v>
      </c>
      <c r="U98" s="15" t="s">
        <v>388</v>
      </c>
      <c r="V98" s="93" t="s">
        <v>388</v>
      </c>
      <c r="W98" s="93">
        <v>1.4877E-2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0.1452886115</v>
      </c>
      <c r="F99" s="93">
        <v>7.0256770930000005</v>
      </c>
      <c r="G99" s="93" t="s">
        <v>388</v>
      </c>
      <c r="H99" s="93">
        <v>5.3000072559999998</v>
      </c>
      <c r="I99" s="93">
        <v>0.1130080354</v>
      </c>
      <c r="J99" s="93">
        <v>0.17364649330000001</v>
      </c>
      <c r="K99" s="93">
        <v>0.38036850920000004</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416.7</v>
      </c>
      <c r="AL99" s="38" t="s">
        <v>243</v>
      </c>
    </row>
    <row r="100" spans="1:38" s="2" customFormat="1" ht="26.25" customHeight="1" thickBot="1" x14ac:dyDescent="0.3">
      <c r="A100" s="43" t="s">
        <v>241</v>
      </c>
      <c r="B100" s="157" t="s">
        <v>244</v>
      </c>
      <c r="C100" s="43" t="s">
        <v>413</v>
      </c>
      <c r="D100" s="45"/>
      <c r="E100" s="93">
        <v>0.13486773961000001</v>
      </c>
      <c r="F100" s="93">
        <v>4.0486316202000001</v>
      </c>
      <c r="G100" s="93" t="s">
        <v>388</v>
      </c>
      <c r="H100" s="93">
        <v>4.8005627513000002</v>
      </c>
      <c r="I100" s="93">
        <v>7.4165506367999998E-2</v>
      </c>
      <c r="J100" s="93">
        <v>0.114393235912</v>
      </c>
      <c r="K100" s="93">
        <v>0.24694190867000002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816.3</v>
      </c>
      <c r="AL100" s="38" t="s">
        <v>243</v>
      </c>
    </row>
    <row r="101" spans="1:38" s="2" customFormat="1" ht="26.25" customHeight="1" thickBot="1" x14ac:dyDescent="0.3">
      <c r="A101" s="43" t="s">
        <v>241</v>
      </c>
      <c r="B101" s="157" t="s">
        <v>245</v>
      </c>
      <c r="C101" s="43" t="s">
        <v>246</v>
      </c>
      <c r="D101" s="45"/>
      <c r="E101" s="93">
        <v>7.3201911969999998E-3</v>
      </c>
      <c r="F101" s="93">
        <v>0.12997107720000001</v>
      </c>
      <c r="G101" s="93" t="s">
        <v>388</v>
      </c>
      <c r="H101" s="93">
        <v>8.4578103929999995E-2</v>
      </c>
      <c r="I101" s="93">
        <v>8.93711364E-4</v>
      </c>
      <c r="J101" s="93">
        <v>2.681134093E-3</v>
      </c>
      <c r="K101" s="93">
        <v>6.255979551E-3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121.1</v>
      </c>
      <c r="AL101" s="38" t="s">
        <v>243</v>
      </c>
    </row>
    <row r="102" spans="1:38" s="2" customFormat="1" ht="26.25" customHeight="1" thickBot="1" x14ac:dyDescent="0.3">
      <c r="A102" s="43" t="s">
        <v>241</v>
      </c>
      <c r="B102" s="157" t="s">
        <v>247</v>
      </c>
      <c r="C102" s="43" t="s">
        <v>414</v>
      </c>
      <c r="D102" s="45"/>
      <c r="E102" s="93">
        <v>5.0978482900999995E-2</v>
      </c>
      <c r="F102" s="93">
        <v>0.39709692819500003</v>
      </c>
      <c r="G102" s="93" t="s">
        <v>388</v>
      </c>
      <c r="H102" s="93">
        <v>3.4657167320200002</v>
      </c>
      <c r="I102" s="93">
        <v>3.4939601590000002E-3</v>
      </c>
      <c r="J102" s="93">
        <v>7.2695202424999994E-2</v>
      </c>
      <c r="K102" s="93">
        <v>0.43066241978000003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887.74447133410104</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5.0647168499999996E-4</v>
      </c>
      <c r="F104" s="93">
        <v>4.5319109050000004E-3</v>
      </c>
      <c r="G104" s="93" t="s">
        <v>388</v>
      </c>
      <c r="H104" s="93">
        <v>5.8516923750000002E-3</v>
      </c>
      <c r="I104" s="93">
        <v>4.2065688E-5</v>
      </c>
      <c r="J104" s="93">
        <v>1.26197063E-4</v>
      </c>
      <c r="K104" s="93">
        <v>2.9445981400000001E-4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5.7</v>
      </c>
      <c r="AL104" s="38" t="s">
        <v>243</v>
      </c>
    </row>
    <row r="105" spans="1:38" s="2" customFormat="1" ht="26.25" customHeight="1" thickBot="1" x14ac:dyDescent="0.3">
      <c r="A105" s="43" t="s">
        <v>241</v>
      </c>
      <c r="B105" s="157" t="s">
        <v>252</v>
      </c>
      <c r="C105" s="43" t="s">
        <v>253</v>
      </c>
      <c r="D105" s="45"/>
      <c r="E105" s="93">
        <v>2.0499670506E-2</v>
      </c>
      <c r="F105" s="93">
        <v>0.15722899459100001</v>
      </c>
      <c r="G105" s="93" t="s">
        <v>388</v>
      </c>
      <c r="H105" s="93">
        <v>0.39994966622</v>
      </c>
      <c r="I105" s="93">
        <v>3.6096047339999999E-3</v>
      </c>
      <c r="J105" s="93">
        <v>5.6722360110000002E-3</v>
      </c>
      <c r="K105" s="93">
        <v>1.2375787655E-2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48.290000000000006</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392</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4.5880277402999999E-2</v>
      </c>
      <c r="F107" s="93">
        <v>0.21566732899999999</v>
      </c>
      <c r="G107" s="93" t="s">
        <v>388</v>
      </c>
      <c r="H107" s="93">
        <v>0.48112274806400002</v>
      </c>
      <c r="I107" s="93">
        <v>1.1864509800000001E-2</v>
      </c>
      <c r="J107" s="93">
        <v>0.15819346400000001</v>
      </c>
      <c r="K107" s="93">
        <v>0.75141895400000003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4119.9000000000005</v>
      </c>
      <c r="AL107" s="38" t="s">
        <v>243</v>
      </c>
    </row>
    <row r="108" spans="1:38" s="2" customFormat="1" ht="26.25" customHeight="1" thickBot="1" x14ac:dyDescent="0.3">
      <c r="A108" s="43" t="s">
        <v>241</v>
      </c>
      <c r="B108" s="157" t="s">
        <v>257</v>
      </c>
      <c r="C108" s="43" t="s">
        <v>417</v>
      </c>
      <c r="D108" s="45"/>
      <c r="E108" s="93">
        <v>3.4581645180000002E-2</v>
      </c>
      <c r="F108" s="93">
        <v>0.33148747668000006</v>
      </c>
      <c r="G108" s="93" t="s">
        <v>388</v>
      </c>
      <c r="H108" s="93">
        <v>0.26482821924999994</v>
      </c>
      <c r="I108" s="93">
        <v>4.2230300000000009E-3</v>
      </c>
      <c r="J108" s="93">
        <v>4.2230299999999998E-2</v>
      </c>
      <c r="K108" s="93">
        <v>8.4460599999999997E-2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4223.03</v>
      </c>
      <c r="AL108" s="38" t="s">
        <v>243</v>
      </c>
    </row>
    <row r="109" spans="1:38" s="2" customFormat="1" ht="26.25" customHeight="1" thickBot="1" x14ac:dyDescent="0.3">
      <c r="A109" s="43" t="s">
        <v>241</v>
      </c>
      <c r="B109" s="157" t="s">
        <v>258</v>
      </c>
      <c r="C109" s="43" t="s">
        <v>418</v>
      </c>
      <c r="D109" s="45"/>
      <c r="E109" s="93">
        <v>1.6745736770000001E-3</v>
      </c>
      <c r="F109" s="93">
        <v>7.7171758900000005E-3</v>
      </c>
      <c r="G109" s="15" t="s">
        <v>388</v>
      </c>
      <c r="H109" s="93">
        <v>1.8677896780000001E-2</v>
      </c>
      <c r="I109" s="93">
        <v>7.5980000000000004E-4</v>
      </c>
      <c r="J109" s="93">
        <v>4.1788999999999993E-3</v>
      </c>
      <c r="K109" s="93">
        <v>4.1788999999999993E-3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75.98</v>
      </c>
      <c r="AL109" s="38" t="s">
        <v>243</v>
      </c>
    </row>
    <row r="110" spans="1:38" s="2" customFormat="1" ht="26.25" customHeight="1" thickBot="1" x14ac:dyDescent="0.3">
      <c r="A110" s="43" t="s">
        <v>241</v>
      </c>
      <c r="B110" s="157" t="s">
        <v>259</v>
      </c>
      <c r="C110" s="43" t="s">
        <v>419</v>
      </c>
      <c r="D110" s="45"/>
      <c r="E110" s="93">
        <v>6.597620171E-3</v>
      </c>
      <c r="F110" s="93">
        <v>3.7734549502999995E-2</v>
      </c>
      <c r="G110" s="15" t="s">
        <v>388</v>
      </c>
      <c r="H110" s="93">
        <v>0.100964837428</v>
      </c>
      <c r="I110" s="93">
        <v>2.8624465300000002E-2</v>
      </c>
      <c r="J110" s="93">
        <v>0.200926572</v>
      </c>
      <c r="K110" s="93">
        <v>0.20531063699999999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1486.79</v>
      </c>
      <c r="AL110" s="38" t="s">
        <v>243</v>
      </c>
    </row>
    <row r="111" spans="1:38" s="2" customFormat="1" ht="26.25" customHeight="1" thickBot="1" x14ac:dyDescent="0.3">
      <c r="A111" s="43" t="s">
        <v>241</v>
      </c>
      <c r="B111" s="157" t="s">
        <v>260</v>
      </c>
      <c r="C111" s="43" t="s">
        <v>420</v>
      </c>
      <c r="D111" s="45"/>
      <c r="E111" s="93">
        <v>5.0456046429999998E-2</v>
      </c>
      <c r="F111" s="93">
        <v>1.4356545996000001</v>
      </c>
      <c r="G111" s="15" t="s">
        <v>388</v>
      </c>
      <c r="H111" s="93">
        <v>2.2697544459999999</v>
      </c>
      <c r="I111" s="93">
        <v>1.523502E-2</v>
      </c>
      <c r="J111" s="93">
        <v>3.047004E-2</v>
      </c>
      <c r="K111" s="93">
        <v>6.8557590000000002E-2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4023.029</v>
      </c>
      <c r="AL111" s="38" t="s">
        <v>243</v>
      </c>
    </row>
    <row r="112" spans="1:38" s="2" customFormat="1" ht="26.25" customHeight="1" thickBot="1" x14ac:dyDescent="0.3">
      <c r="A112" s="43" t="s">
        <v>261</v>
      </c>
      <c r="B112" s="157" t="s">
        <v>262</v>
      </c>
      <c r="C112" s="43" t="s">
        <v>263</v>
      </c>
      <c r="D112" s="45"/>
      <c r="E112" s="93">
        <v>6.7688810180000001</v>
      </c>
      <c r="F112" s="93" t="s">
        <v>388</v>
      </c>
      <c r="G112" s="93" t="s">
        <v>388</v>
      </c>
      <c r="H112" s="93">
        <v>2.7739053250000003</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169.13800000000001</v>
      </c>
      <c r="AL112" s="38" t="s">
        <v>432</v>
      </c>
    </row>
    <row r="113" spans="1:38" s="2" customFormat="1" ht="26.25" customHeight="1" thickBot="1" x14ac:dyDescent="0.3">
      <c r="A113" s="43" t="s">
        <v>261</v>
      </c>
      <c r="B113" s="157" t="s">
        <v>264</v>
      </c>
      <c r="C113" s="43" t="s">
        <v>265</v>
      </c>
      <c r="D113" s="45"/>
      <c r="E113" s="93">
        <v>2.9537439515369996</v>
      </c>
      <c r="F113" s="93">
        <v>3.6332331367570001</v>
      </c>
      <c r="G113" s="15" t="s">
        <v>388</v>
      </c>
      <c r="H113" s="93">
        <v>9.5936188176449999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5.5845861810000001E-2</v>
      </c>
      <c r="F114" s="93" t="s">
        <v>388</v>
      </c>
      <c r="G114" s="93" t="s">
        <v>388</v>
      </c>
      <c r="H114" s="93">
        <v>3.8144718110000003E-2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1396.1465451784359</v>
      </c>
      <c r="AL114" s="38" t="s">
        <v>441</v>
      </c>
    </row>
    <row r="115" spans="1:38" s="2" customFormat="1" ht="26.25" customHeight="1" thickBot="1" x14ac:dyDescent="0.3">
      <c r="A115" s="43" t="s">
        <v>261</v>
      </c>
      <c r="B115" s="157" t="s">
        <v>267</v>
      </c>
      <c r="C115" s="43" t="s">
        <v>268</v>
      </c>
      <c r="D115" s="45"/>
      <c r="E115" s="93">
        <v>0.14835100000000001</v>
      </c>
      <c r="F115" s="93" t="s">
        <v>388</v>
      </c>
      <c r="G115" s="93" t="s">
        <v>388</v>
      </c>
      <c r="H115" s="93">
        <v>0.29670200000000002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0.66009602206200002</v>
      </c>
      <c r="F116" s="93">
        <v>9.2685646188999993E-2</v>
      </c>
      <c r="G116" s="15" t="s">
        <v>388</v>
      </c>
      <c r="H116" s="93">
        <v>1.5141136975639999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0.26617419059999997</v>
      </c>
      <c r="J119" s="93">
        <v>4.859077654</v>
      </c>
      <c r="K119" s="93">
        <v>4.859077654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1895.8620491312849</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0.82431242113699998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1796.8</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0.12264413846153847</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0.10190705780000001</v>
      </c>
      <c r="F123" s="93">
        <v>0.23349396200000003</v>
      </c>
      <c r="G123" s="93">
        <v>1.289310242E-2</v>
      </c>
      <c r="H123" s="93">
        <v>9.8400137330000012E-2</v>
      </c>
      <c r="I123" s="93">
        <v>0.25943493990000005</v>
      </c>
      <c r="J123" s="93">
        <v>0.27173495710000001</v>
      </c>
      <c r="K123" s="93">
        <v>0.27583496280000003</v>
      </c>
      <c r="L123" s="93">
        <v>3.3812149450000002E-2</v>
      </c>
      <c r="M123" s="93">
        <v>3.3432579119999999</v>
      </c>
      <c r="N123" s="93">
        <v>2.4865639270000004E-3</v>
      </c>
      <c r="O123" s="93">
        <v>2.3908968450000002E-2</v>
      </c>
      <c r="P123" s="93">
        <v>4.9032461300000003E-3</v>
      </c>
      <c r="Q123" s="93">
        <v>1.40689547E-4</v>
      </c>
      <c r="R123" s="93">
        <v>4.4210435060000001E-3</v>
      </c>
      <c r="S123" s="93">
        <v>1.6732024830000002E-3</v>
      </c>
      <c r="T123" s="93">
        <v>1.3522930410000001E-3</v>
      </c>
      <c r="U123" s="93">
        <v>1.1813301390000001E-3</v>
      </c>
      <c r="V123" s="93">
        <v>2.162881996E-2</v>
      </c>
      <c r="W123" s="93" t="s">
        <v>388</v>
      </c>
      <c r="X123" s="93">
        <v>2.9323935569999998E-5</v>
      </c>
      <c r="Y123" s="93">
        <v>9.044636943E-5</v>
      </c>
      <c r="Z123" s="93">
        <v>2.3836311009999997E-5</v>
      </c>
      <c r="AA123" s="93">
        <v>1.244793802E-5</v>
      </c>
      <c r="AB123" s="93">
        <v>1.5605455403000003E-4</v>
      </c>
      <c r="AC123" s="93" t="s">
        <v>388</v>
      </c>
      <c r="AD123" s="93" t="s">
        <v>388</v>
      </c>
      <c r="AE123" s="92"/>
      <c r="AF123" s="93" t="s">
        <v>388</v>
      </c>
      <c r="AG123" s="15" t="s">
        <v>388</v>
      </c>
      <c r="AH123" s="15" t="s">
        <v>388</v>
      </c>
      <c r="AI123" s="15" t="s">
        <v>388</v>
      </c>
      <c r="AJ123" s="15" t="s">
        <v>388</v>
      </c>
      <c r="AK123" s="93">
        <v>41.000057220000002</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0.23377344500000002</v>
      </c>
      <c r="G125" s="15" t="s">
        <v>388</v>
      </c>
      <c r="H125" s="15" t="s">
        <v>388</v>
      </c>
      <c r="I125" s="93">
        <v>1.2984840000000001E-4</v>
      </c>
      <c r="J125" s="93">
        <v>8.6172120000000015E-4</v>
      </c>
      <c r="K125" s="93">
        <v>1.8218124000000003E-3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3934.8</v>
      </c>
      <c r="AL125" s="38" t="s">
        <v>424</v>
      </c>
    </row>
    <row r="126" spans="1:38" s="2" customFormat="1" ht="26.25" customHeight="1" thickBot="1" x14ac:dyDescent="0.3">
      <c r="A126" s="43" t="s">
        <v>286</v>
      </c>
      <c r="B126" s="157" t="s">
        <v>289</v>
      </c>
      <c r="C126" s="43" t="s">
        <v>290</v>
      </c>
      <c r="D126" s="45"/>
      <c r="E126" s="15" t="s">
        <v>388</v>
      </c>
      <c r="F126" s="15" t="s">
        <v>388</v>
      </c>
      <c r="G126" s="15" t="s">
        <v>388</v>
      </c>
      <c r="H126" s="93">
        <v>5.0169720000000001E-2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209.04050000000001</v>
      </c>
      <c r="AL126" s="38" t="s">
        <v>425</v>
      </c>
    </row>
    <row r="127" spans="1:38" s="2" customFormat="1" ht="26.25" customHeight="1" thickBot="1" x14ac:dyDescent="0.3">
      <c r="A127" s="43" t="s">
        <v>286</v>
      </c>
      <c r="B127" s="157" t="s">
        <v>291</v>
      </c>
      <c r="C127" s="43" t="s">
        <v>292</v>
      </c>
      <c r="D127" s="45"/>
      <c r="E127" s="15" t="s">
        <v>388</v>
      </c>
      <c r="F127" s="93" t="s">
        <v>388</v>
      </c>
      <c r="G127" s="93" t="s">
        <v>388</v>
      </c>
      <c r="H127" s="93">
        <v>3.3810300000000001E-3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3.1795610000000002E-4</v>
      </c>
      <c r="J133" s="93">
        <v>3.1795610000000002E-4</v>
      </c>
      <c r="K133" s="93">
        <v>3.5332528E-4</v>
      </c>
      <c r="L133" s="93">
        <v>1.5897805000000001E-4</v>
      </c>
      <c r="M133" s="15" t="s">
        <v>389</v>
      </c>
      <c r="N133" s="93">
        <v>2.7516489000000002E-4</v>
      </c>
      <c r="O133" s="93">
        <v>4.6089889999999993E-5</v>
      </c>
      <c r="P133" s="93">
        <v>7.3052895048145846E-3</v>
      </c>
      <c r="Q133" s="93">
        <v>1.2470843E-4</v>
      </c>
      <c r="R133" s="93">
        <v>1.2425028E-4</v>
      </c>
      <c r="S133" s="93">
        <v>1.1389609E-4</v>
      </c>
      <c r="T133" s="93">
        <v>1.5879478999999999E-4</v>
      </c>
      <c r="U133" s="93">
        <v>1.8124414000000004E-4</v>
      </c>
      <c r="V133" s="93">
        <v>1.46717956E-3</v>
      </c>
      <c r="W133" s="93">
        <v>2.4740100000000001E-4</v>
      </c>
      <c r="X133" s="93">
        <v>1.2095159999999999E-4</v>
      </c>
      <c r="Y133" s="93">
        <v>6.6065230000000001E-5</v>
      </c>
      <c r="Z133" s="93">
        <v>5.900972E-5</v>
      </c>
      <c r="AA133" s="93">
        <v>6.4049370000000008E-5</v>
      </c>
      <c r="AB133" s="93">
        <v>3.1007592E-4</v>
      </c>
      <c r="AC133" s="93">
        <v>1.3744500000000002E-3</v>
      </c>
      <c r="AD133" s="93">
        <v>3.7568300000000001E-3</v>
      </c>
      <c r="AE133" s="92"/>
      <c r="AF133" s="15" t="s">
        <v>388</v>
      </c>
      <c r="AG133" s="15" t="s">
        <v>388</v>
      </c>
      <c r="AH133" s="15" t="s">
        <v>388</v>
      </c>
      <c r="AI133" s="15" t="s">
        <v>388</v>
      </c>
      <c r="AJ133" s="15" t="s">
        <v>388</v>
      </c>
      <c r="AK133" s="93">
        <v>9163</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2.66E-3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2.196E-2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1463809</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0.15138494800000005</v>
      </c>
      <c r="J139" s="93">
        <v>0.15138494800000005</v>
      </c>
      <c r="K139" s="93">
        <v>0.15138494800000005</v>
      </c>
      <c r="L139" s="93">
        <v>1.335554532E-2</v>
      </c>
      <c r="M139" s="15" t="s">
        <v>388</v>
      </c>
      <c r="N139" s="93">
        <v>4.3427599999999999E-4</v>
      </c>
      <c r="O139" s="93">
        <v>8.7640400000000012E-4</v>
      </c>
      <c r="P139" s="93">
        <v>8.7640400000000012E-4</v>
      </c>
      <c r="Q139" s="93">
        <v>1.3898040000000003E-3</v>
      </c>
      <c r="R139" s="93">
        <v>1.3275920000000001E-3</v>
      </c>
      <c r="S139" s="93">
        <v>3.0870440000000002E-3</v>
      </c>
      <c r="T139" s="15" t="s">
        <v>388</v>
      </c>
      <c r="U139" s="15" t="s">
        <v>388</v>
      </c>
      <c r="V139" s="15" t="s">
        <v>388</v>
      </c>
      <c r="W139" s="93">
        <v>1.5463458560000001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392</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294.13681112979549</v>
      </c>
      <c r="F141" s="94">
        <f t="shared" si="0"/>
        <v>212.46507975042243</v>
      </c>
      <c r="G141" s="94">
        <f t="shared" si="0"/>
        <v>122.68086154545547</v>
      </c>
      <c r="H141" s="94">
        <f t="shared" si="0"/>
        <v>34.788184038434146</v>
      </c>
      <c r="I141" s="94">
        <f t="shared" si="0"/>
        <v>34.834919796598363</v>
      </c>
      <c r="J141" s="94">
        <f t="shared" si="0"/>
        <v>55.699264689507324</v>
      </c>
      <c r="K141" s="94">
        <f t="shared" si="0"/>
        <v>73.596641316869935</v>
      </c>
      <c r="L141" s="94">
        <f t="shared" si="0"/>
        <v>8.5866995660685497</v>
      </c>
      <c r="M141" s="94">
        <f t="shared" si="0"/>
        <v>686.53650357093147</v>
      </c>
      <c r="N141" s="94">
        <f t="shared" si="0"/>
        <v>73.965977178313508</v>
      </c>
      <c r="O141" s="94">
        <f t="shared" si="0"/>
        <v>2.7196900476947183</v>
      </c>
      <c r="P141" s="94">
        <f t="shared" si="0"/>
        <v>0.80806253080313939</v>
      </c>
      <c r="Q141" s="94">
        <f t="shared" si="0"/>
        <v>10.995942818686046</v>
      </c>
      <c r="R141" s="94">
        <f t="shared" si="0"/>
        <v>40.667836509431716</v>
      </c>
      <c r="S141" s="94">
        <f t="shared" si="0"/>
        <v>106.19256948092038</v>
      </c>
      <c r="T141" s="94">
        <f t="shared" si="0"/>
        <v>44.610044984606184</v>
      </c>
      <c r="U141" s="94" t="s">
        <v>387</v>
      </c>
      <c r="V141" s="94">
        <f t="shared" ref="V141:AD141" si="1">SUM(V14:V140)</f>
        <v>405.62495759384518</v>
      </c>
      <c r="W141" s="94">
        <f t="shared" si="1"/>
        <v>18.15818637559148</v>
      </c>
      <c r="X141" s="94">
        <f t="shared" si="1"/>
        <v>6.0768955242991831</v>
      </c>
      <c r="Y141" s="94">
        <f t="shared" si="1"/>
        <v>4.9988604119065183</v>
      </c>
      <c r="Z141" s="94">
        <f t="shared" si="1"/>
        <v>3.7812721935329434</v>
      </c>
      <c r="AA141" s="94">
        <f t="shared" si="1"/>
        <v>4.3524913808265708</v>
      </c>
      <c r="AB141" s="94">
        <f t="shared" si="1"/>
        <v>19.209519510565219</v>
      </c>
      <c r="AC141" s="94">
        <f t="shared" si="1"/>
        <v>36.054065675675751</v>
      </c>
      <c r="AD141" s="94">
        <f t="shared" si="1"/>
        <v>28.653858732254907</v>
      </c>
      <c r="AE141" s="97"/>
      <c r="AF141" s="94">
        <f>SUM(AF14:AF140)</f>
        <v>352636.8617297326</v>
      </c>
      <c r="AG141" s="94">
        <f>SUM(AG14:AG140)</f>
        <v>253230.47241000005</v>
      </c>
      <c r="AH141" s="94">
        <f>SUM(AH14:AH140)</f>
        <v>113303.82102999998</v>
      </c>
      <c r="AI141" s="94">
        <f>SUM(AI14:AI140)</f>
        <v>220017.79093999995</v>
      </c>
      <c r="AJ141" s="94">
        <f>SUM(AJ14:AJ140)</f>
        <v>5509.7624999999998</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294.13681112979549</v>
      </c>
      <c r="F152" s="125">
        <f t="shared" ref="F152:AD152" si="2">SUM(F$141, F$151, IF(AND(ISNUMBER(SEARCH($B$4,"AT|BE|CH|GB|IE|LT|LU|NL")),SUM(F$143:F$149)&gt;0),SUM(F$143:F$149)-SUM(F$27:F$33),0))</f>
        <v>212.46507975042243</v>
      </c>
      <c r="G152" s="125">
        <f t="shared" si="2"/>
        <v>122.68086154545547</v>
      </c>
      <c r="H152" s="125">
        <f t="shared" si="2"/>
        <v>34.788184038434146</v>
      </c>
      <c r="I152" s="125">
        <f t="shared" si="2"/>
        <v>34.834919796598363</v>
      </c>
      <c r="J152" s="125">
        <f t="shared" si="2"/>
        <v>55.699264689507324</v>
      </c>
      <c r="K152" s="125">
        <f t="shared" si="2"/>
        <v>73.596641316869935</v>
      </c>
      <c r="L152" s="125">
        <f t="shared" si="2"/>
        <v>8.5866995660685497</v>
      </c>
      <c r="M152" s="125">
        <f t="shared" si="2"/>
        <v>686.53650357093147</v>
      </c>
      <c r="N152" s="125">
        <f t="shared" si="2"/>
        <v>73.965977178313508</v>
      </c>
      <c r="O152" s="125">
        <f t="shared" si="2"/>
        <v>2.7196900476947183</v>
      </c>
      <c r="P152" s="125">
        <f t="shared" si="2"/>
        <v>0.80806253080313939</v>
      </c>
      <c r="Q152" s="125">
        <f t="shared" si="2"/>
        <v>10.995942818686046</v>
      </c>
      <c r="R152" s="125">
        <f t="shared" si="2"/>
        <v>40.667836509431716</v>
      </c>
      <c r="S152" s="125">
        <f t="shared" si="2"/>
        <v>106.19256948092038</v>
      </c>
      <c r="T152" s="125">
        <f t="shared" si="2"/>
        <v>44.610044984606184</v>
      </c>
      <c r="U152" s="125">
        <f t="shared" si="2"/>
        <v>0</v>
      </c>
      <c r="V152" s="125">
        <f t="shared" si="2"/>
        <v>405.62495759384518</v>
      </c>
      <c r="W152" s="125">
        <f t="shared" si="2"/>
        <v>18.15818637559148</v>
      </c>
      <c r="X152" s="125">
        <f t="shared" si="2"/>
        <v>6.0768955242991831</v>
      </c>
      <c r="Y152" s="125">
        <f t="shared" si="2"/>
        <v>4.9988604119065183</v>
      </c>
      <c r="Z152" s="125">
        <f t="shared" si="2"/>
        <v>3.7812721935329434</v>
      </c>
      <c r="AA152" s="125">
        <f t="shared" si="2"/>
        <v>4.3524913808265708</v>
      </c>
      <c r="AB152" s="125">
        <f t="shared" si="2"/>
        <v>19.209519510565219</v>
      </c>
      <c r="AC152" s="125">
        <f t="shared" si="2"/>
        <v>36.054065675675751</v>
      </c>
      <c r="AD152" s="125">
        <f t="shared" si="2"/>
        <v>28.653858732254907</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294.13681112979549</v>
      </c>
      <c r="F154" s="125">
        <f>SUM(F$141, F$153, -1 * IF(OR($B$6=2005,$B$6&gt;=2020),SUM(F$99:F$122),0), IF(AND(ISNUMBER(SEARCH($B$4,"AT|BE|CH|GB|IE|LT|LU|NL")),SUM(F$143:F$149)&gt;0),SUM(F$143:F$149)-SUM(F$27:F$33),0))</f>
        <v>212.46507975042243</v>
      </c>
      <c r="G154" s="125">
        <f>SUM(G$141, G$153, IF(AND(ISNUMBER(SEARCH($B$4,"AT|BE|CH|GB|IE|LT|LU|NL")),SUM(G$143:G$149)&gt;0),SUM(G$143:G$149)-SUM(G$27:G$33),0))</f>
        <v>122.68086154545547</v>
      </c>
      <c r="H154" s="125">
        <f>SUM(H$141, H$153, IF(AND(ISNUMBER(SEARCH($B$4,"AT|BE|CH|GB|IE|LT|LU|NL")),SUM(H$143:H$149)&gt;0),SUM(H$143:H$149)-SUM(H$27:H$33),0))</f>
        <v>34.788184038434146</v>
      </c>
      <c r="I154" s="125">
        <f t="shared" ref="I154:AD154" si="3">SUM(I$141, I$153, IF(AND(ISNUMBER(SEARCH($B$4,"AT|BE|CH|GB|IE|LT|LU|NL")),SUM(I$143:I$149)&gt;0),SUM(I$143:I$149)-SUM(I$27:I$33),0))</f>
        <v>34.834919796598363</v>
      </c>
      <c r="J154" s="125">
        <f t="shared" si="3"/>
        <v>55.699264689507324</v>
      </c>
      <c r="K154" s="125">
        <f t="shared" si="3"/>
        <v>73.596641316869935</v>
      </c>
      <c r="L154" s="125">
        <f t="shared" si="3"/>
        <v>8.5866995660685497</v>
      </c>
      <c r="M154" s="125">
        <f t="shared" si="3"/>
        <v>686.53650357093147</v>
      </c>
      <c r="N154" s="125">
        <f t="shared" si="3"/>
        <v>73.965977178313508</v>
      </c>
      <c r="O154" s="125">
        <f t="shared" si="3"/>
        <v>2.7196900476947183</v>
      </c>
      <c r="P154" s="125">
        <f t="shared" si="3"/>
        <v>0.80806253080313939</v>
      </c>
      <c r="Q154" s="125">
        <f t="shared" si="3"/>
        <v>10.995942818686046</v>
      </c>
      <c r="R154" s="125">
        <f t="shared" si="3"/>
        <v>40.667836509431716</v>
      </c>
      <c r="S154" s="125">
        <f t="shared" si="3"/>
        <v>106.19256948092038</v>
      </c>
      <c r="T154" s="125">
        <f t="shared" si="3"/>
        <v>44.610044984606184</v>
      </c>
      <c r="U154" s="125">
        <f t="shared" si="3"/>
        <v>0</v>
      </c>
      <c r="V154" s="125">
        <f t="shared" si="3"/>
        <v>405.62495759384518</v>
      </c>
      <c r="W154" s="125">
        <f t="shared" si="3"/>
        <v>18.15818637559148</v>
      </c>
      <c r="X154" s="125">
        <f t="shared" si="3"/>
        <v>6.0768955242991831</v>
      </c>
      <c r="Y154" s="125">
        <f t="shared" si="3"/>
        <v>4.9988604119065183</v>
      </c>
      <c r="Z154" s="125">
        <f t="shared" si="3"/>
        <v>3.7812721935329434</v>
      </c>
      <c r="AA154" s="125">
        <f t="shared" si="3"/>
        <v>4.3524913808265708</v>
      </c>
      <c r="AB154" s="125">
        <f t="shared" si="3"/>
        <v>19.209519510565219</v>
      </c>
      <c r="AC154" s="125">
        <f t="shared" si="3"/>
        <v>36.054065675675751</v>
      </c>
      <c r="AD154" s="125">
        <f t="shared" si="3"/>
        <v>28.653858732254907</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2.8782847832370941</v>
      </c>
      <c r="F157" s="136">
        <v>6.5789366473990724E-2</v>
      </c>
      <c r="G157" s="136">
        <v>0.19942401712428437</v>
      </c>
      <c r="H157" s="136" t="s">
        <v>388</v>
      </c>
      <c r="I157" s="136">
        <v>4.556271295609797E-2</v>
      </c>
      <c r="J157" s="136">
        <v>4.556271295609797E-2</v>
      </c>
      <c r="K157" s="136">
        <v>4.556271295609797E-2</v>
      </c>
      <c r="L157" s="136">
        <v>2.2781356478048985E-2</v>
      </c>
      <c r="M157" s="136">
        <v>0.61985918724713129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10279.588511561051</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0.57958254189408021</v>
      </c>
      <c r="F158" s="136">
        <v>7.3695310146036502E-2</v>
      </c>
      <c r="G158" s="136">
        <v>5.2965048012577801E-2</v>
      </c>
      <c r="H158" s="136" t="s">
        <v>388</v>
      </c>
      <c r="I158" s="136">
        <v>7.2665911595714387E-3</v>
      </c>
      <c r="J158" s="136">
        <v>7.2665911595714387E-3</v>
      </c>
      <c r="K158" s="136">
        <v>7.2665911595714387E-3</v>
      </c>
      <c r="L158" s="136">
        <v>3.6332955797857194E-3</v>
      </c>
      <c r="M158" s="136">
        <v>1.8049663424482931</v>
      </c>
      <c r="N158" s="136">
        <v>0.89220416445040862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2793.3747205702707</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39.355900000000005</v>
      </c>
      <c r="F159" s="136">
        <v>1.1212</v>
      </c>
      <c r="G159" s="136">
        <v>13.549230000000001</v>
      </c>
      <c r="H159" s="136" t="s">
        <v>388</v>
      </c>
      <c r="I159" s="136">
        <v>0.89728077419354824</v>
      </c>
      <c r="J159" s="136">
        <v>0.98101000000000005</v>
      </c>
      <c r="K159" s="136">
        <v>0.98101000000000005</v>
      </c>
      <c r="L159" s="136" t="s">
        <v>388</v>
      </c>
      <c r="M159" s="136">
        <v>2.8928000000000003</v>
      </c>
      <c r="N159" s="136">
        <v>6.8480223353728692E-2</v>
      </c>
      <c r="O159" s="136">
        <v>6.9578488530629631E-3</v>
      </c>
      <c r="P159" s="136">
        <v>9.887640691143975E-3</v>
      </c>
      <c r="Q159" s="136">
        <v>0.19261998343292558</v>
      </c>
      <c r="R159" s="136">
        <v>0.20507078522001099</v>
      </c>
      <c r="S159" s="136">
        <v>0.47222039925196807</v>
      </c>
      <c r="T159" s="136">
        <v>8.9352142863399813</v>
      </c>
      <c r="U159" s="136">
        <v>7.232496499764085E-2</v>
      </c>
      <c r="V159" s="136">
        <v>0.50536468632620812</v>
      </c>
      <c r="W159" s="136">
        <v>0.14812804089705431</v>
      </c>
      <c r="X159" s="136">
        <v>1.6662174173137155E-3</v>
      </c>
      <c r="Y159" s="136">
        <v>9.7043253200741891E-3</v>
      </c>
      <c r="Z159" s="136">
        <v>6.9578488530629623E-3</v>
      </c>
      <c r="AA159" s="136">
        <v>2.6183184122141553E-3</v>
      </c>
      <c r="AB159" s="136">
        <v>2.0946710002665021E-2</v>
      </c>
      <c r="AC159" s="136">
        <v>5.0169837890481253E-2</v>
      </c>
      <c r="AD159" s="136">
        <v>0.16211576311199391</v>
      </c>
      <c r="AE159" s="114"/>
      <c r="AF159" s="136">
        <v>17378.335265698359</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D9BA-D31F-44DA-8FA2-8B3385BDC73A}">
  <sheetPr codeName="Tabelle19"/>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0.1796875" style="5" customWidth="1"/>
    <col min="2" max="2" width="12.54296875" style="191" customWidth="1"/>
    <col min="3" max="3" width="43.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1995</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39.197826979999967</v>
      </c>
      <c r="F14" s="93">
        <v>0.55398589195999948</v>
      </c>
      <c r="G14" s="93">
        <v>36.880093249160936</v>
      </c>
      <c r="H14" s="93">
        <v>4.0000000000000001E-3</v>
      </c>
      <c r="I14" s="93">
        <v>1.3291802493472977</v>
      </c>
      <c r="J14" s="93">
        <v>3.6350699711975669</v>
      </c>
      <c r="K14" s="93">
        <v>4.6730723699999981</v>
      </c>
      <c r="L14" s="93">
        <v>0.11959936845001291</v>
      </c>
      <c r="M14" s="93">
        <v>6.4339647106000006</v>
      </c>
      <c r="N14" s="93">
        <v>2.2661109168923099</v>
      </c>
      <c r="O14" s="93">
        <v>0.11540049880199994</v>
      </c>
      <c r="P14" s="93">
        <v>0.29475323473031451</v>
      </c>
      <c r="Q14" s="93">
        <v>0.82709212018897382</v>
      </c>
      <c r="R14" s="93">
        <v>1.77737933167</v>
      </c>
      <c r="S14" s="93">
        <v>1.5065918425950007</v>
      </c>
      <c r="T14" s="93">
        <v>5.4238402283500049</v>
      </c>
      <c r="U14" s="15" t="s">
        <v>387</v>
      </c>
      <c r="V14" s="93">
        <v>8.1786036820542893</v>
      </c>
      <c r="W14" s="93">
        <v>1.8800966327780022</v>
      </c>
      <c r="X14" s="93">
        <v>9.339836163682888E-2</v>
      </c>
      <c r="Y14" s="93">
        <v>1.7698260903015434E-2</v>
      </c>
      <c r="Z14" s="93">
        <v>1.525863601235136E-2</v>
      </c>
      <c r="AA14" s="93">
        <v>2.3797920957804374E-2</v>
      </c>
      <c r="AB14" s="93">
        <v>0.15015317951000004</v>
      </c>
      <c r="AC14" s="93">
        <v>6.907388388000002E-2</v>
      </c>
      <c r="AD14" s="93">
        <v>4.8207709990000014E-2</v>
      </c>
      <c r="AE14" s="92"/>
      <c r="AF14" s="93">
        <v>17189.43982</v>
      </c>
      <c r="AG14" s="93">
        <v>167586.10302000001</v>
      </c>
      <c r="AH14" s="93">
        <v>59323.751679999987</v>
      </c>
      <c r="AI14" s="93">
        <v>13193.139220000003</v>
      </c>
      <c r="AJ14" s="93">
        <v>840.99999999999989</v>
      </c>
      <c r="AK14" s="15" t="s">
        <v>388</v>
      </c>
      <c r="AL14" s="38" t="s">
        <v>48</v>
      </c>
    </row>
    <row r="15" spans="1:38" s="2" customFormat="1" ht="26.25" customHeight="1" thickBot="1" x14ac:dyDescent="0.3">
      <c r="A15" s="43" t="s">
        <v>52</v>
      </c>
      <c r="B15" s="157" t="s">
        <v>53</v>
      </c>
      <c r="C15" s="43" t="s">
        <v>54</v>
      </c>
      <c r="D15" s="45"/>
      <c r="E15" s="93">
        <v>3.5370000000000004</v>
      </c>
      <c r="F15" s="93">
        <v>1.2588000000000002E-2</v>
      </c>
      <c r="G15" s="93">
        <v>7.484</v>
      </c>
      <c r="H15" s="15" t="s">
        <v>388</v>
      </c>
      <c r="I15" s="93">
        <v>0.10963741807350848</v>
      </c>
      <c r="J15" s="93">
        <v>0.25032097888143123</v>
      </c>
      <c r="K15" s="93">
        <v>0.59899999999999998</v>
      </c>
      <c r="L15" s="93">
        <v>1.1690567940296515E-2</v>
      </c>
      <c r="M15" s="93">
        <v>0.69630043899999994</v>
      </c>
      <c r="N15" s="93">
        <v>3.0350621030000009</v>
      </c>
      <c r="O15" s="93">
        <v>6.885442260000002E-2</v>
      </c>
      <c r="P15" s="93">
        <v>1.4077119090000001E-2</v>
      </c>
      <c r="Q15" s="93">
        <v>0.49485294099999999</v>
      </c>
      <c r="R15" s="93">
        <v>3.7606381999999994</v>
      </c>
      <c r="S15" s="93">
        <v>1.3217739949999998</v>
      </c>
      <c r="T15" s="93">
        <v>4.2927</v>
      </c>
      <c r="U15" s="15" t="s">
        <v>387</v>
      </c>
      <c r="V15" s="93">
        <v>5.6744785500000008</v>
      </c>
      <c r="W15" s="93">
        <v>2.9976670925000001E-2</v>
      </c>
      <c r="X15" s="93">
        <v>4.6552424601769902E-7</v>
      </c>
      <c r="Y15" s="93">
        <v>4.6998759414998434E-3</v>
      </c>
      <c r="Z15" s="93">
        <v>4.6945556644024979E-3</v>
      </c>
      <c r="AA15" s="93">
        <v>7.1902573262516388E-3</v>
      </c>
      <c r="AB15" s="93">
        <v>1.6585154456399999E-2</v>
      </c>
      <c r="AC15" s="15" t="s">
        <v>388</v>
      </c>
      <c r="AD15" s="15" t="s">
        <v>388</v>
      </c>
      <c r="AE15" s="92"/>
      <c r="AF15" s="93">
        <v>27661.631099999999</v>
      </c>
      <c r="AG15" s="93">
        <v>50.01097</v>
      </c>
      <c r="AH15" s="93">
        <v>7103.3798800000004</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3.4396896799999999</v>
      </c>
      <c r="F17" s="93">
        <v>2.5161462699999994E-2</v>
      </c>
      <c r="G17" s="93">
        <v>4.3483876471366578</v>
      </c>
      <c r="H17" s="15" t="s">
        <v>388</v>
      </c>
      <c r="I17" s="93">
        <v>9.6025864697802998E-2</v>
      </c>
      <c r="J17" s="93">
        <v>0.3079337973843268</v>
      </c>
      <c r="K17" s="93">
        <v>0.59356749999999991</v>
      </c>
      <c r="L17" s="93">
        <v>1.1144451863842523E-2</v>
      </c>
      <c r="M17" s="93">
        <v>6.9830129740000002</v>
      </c>
      <c r="N17" s="93">
        <v>0.27411068999999999</v>
      </c>
      <c r="O17" s="93">
        <v>7.2415457899999997E-3</v>
      </c>
      <c r="P17" s="93">
        <v>1.7048408368499999E-2</v>
      </c>
      <c r="Q17" s="93">
        <v>4.2067378950000005E-2</v>
      </c>
      <c r="R17" s="93">
        <v>0.79767559999999993</v>
      </c>
      <c r="S17" s="93">
        <v>0.30240320000000004</v>
      </c>
      <c r="T17" s="93">
        <v>0.98944339999999997</v>
      </c>
      <c r="U17" s="15" t="s">
        <v>387</v>
      </c>
      <c r="V17" s="93">
        <v>2.0165999999999999</v>
      </c>
      <c r="W17" s="93">
        <v>2.8613039675000004E-2</v>
      </c>
      <c r="X17" s="93">
        <v>4.0310523116708407E-4</v>
      </c>
      <c r="Y17" s="93">
        <v>3.1547755793911751E-3</v>
      </c>
      <c r="Z17" s="93">
        <v>3.5910781753809392E-4</v>
      </c>
      <c r="AA17" s="93">
        <v>3.1663791190364687E-4</v>
      </c>
      <c r="AB17" s="93">
        <v>4.2336265400000003E-3</v>
      </c>
      <c r="AC17" s="93">
        <v>2.6245591999999999E-3</v>
      </c>
      <c r="AD17" s="93">
        <v>0.71963719999999987</v>
      </c>
      <c r="AE17" s="92"/>
      <c r="AF17" s="93">
        <v>3182.4376499999998</v>
      </c>
      <c r="AG17" s="93">
        <v>23867.981050000002</v>
      </c>
      <c r="AH17" s="93">
        <v>2292.39644</v>
      </c>
      <c r="AI17" s="15" t="s">
        <v>388</v>
      </c>
      <c r="AJ17" s="93">
        <v>220</v>
      </c>
      <c r="AK17" s="15" t="s">
        <v>388</v>
      </c>
      <c r="AL17" s="38" t="s">
        <v>48</v>
      </c>
    </row>
    <row r="18" spans="1:38" s="2" customFormat="1" ht="26.25" customHeight="1" thickBot="1" x14ac:dyDescent="0.3">
      <c r="A18" s="43" t="s">
        <v>52</v>
      </c>
      <c r="B18" s="157" t="s">
        <v>59</v>
      </c>
      <c r="C18" s="43" t="s">
        <v>60</v>
      </c>
      <c r="D18" s="45"/>
      <c r="E18" s="93">
        <v>0.12895786740000001</v>
      </c>
      <c r="F18" s="93">
        <v>2.1740150699999998E-3</v>
      </c>
      <c r="G18" s="93">
        <v>2.4831567539629504</v>
      </c>
      <c r="H18" s="15" t="s">
        <v>388</v>
      </c>
      <c r="I18" s="93">
        <v>1.3038281173383461E-2</v>
      </c>
      <c r="J18" s="93">
        <v>2.8117537129586468E-2</v>
      </c>
      <c r="K18" s="93">
        <v>6.1089678250000008E-2</v>
      </c>
      <c r="L18" s="93">
        <v>3.0413320151729331E-3</v>
      </c>
      <c r="M18" s="93">
        <v>1.8455825499999995E-2</v>
      </c>
      <c r="N18" s="93">
        <v>2.4437500000000002E-3</v>
      </c>
      <c r="O18" s="93">
        <v>2.9325000000000001E-5</v>
      </c>
      <c r="P18" s="93">
        <v>6.0824999999999998E-6</v>
      </c>
      <c r="Q18" s="93">
        <v>1.9550000000000001E-4</v>
      </c>
      <c r="R18" s="93">
        <v>0.25632703571000004</v>
      </c>
      <c r="S18" s="93">
        <v>2.7468750000000002E-3</v>
      </c>
      <c r="T18" s="93">
        <v>6.5945000000000004E-2</v>
      </c>
      <c r="U18" s="15" t="s">
        <v>387</v>
      </c>
      <c r="V18" s="93">
        <v>1.173E-3</v>
      </c>
      <c r="W18" s="93">
        <v>1.3361896890000001E-3</v>
      </c>
      <c r="X18" s="93">
        <v>1.1437656884252678E-4</v>
      </c>
      <c r="Y18" s="93">
        <v>8.9667991098124655E-4</v>
      </c>
      <c r="Z18" s="93">
        <v>1.0198047478615109E-4</v>
      </c>
      <c r="AA18" s="93">
        <v>8.9932233390075555E-5</v>
      </c>
      <c r="AB18" s="93">
        <v>1.202969188E-3</v>
      </c>
      <c r="AC18" s="93">
        <v>1.62688E-4</v>
      </c>
      <c r="AD18" s="93">
        <v>4.4608000000000002E-2</v>
      </c>
      <c r="AE18" s="92"/>
      <c r="AF18" s="93">
        <v>748.08651999999995</v>
      </c>
      <c r="AG18" s="93">
        <v>256</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2.2588120900000006</v>
      </c>
      <c r="F19" s="93">
        <v>2.242092989999999E-2</v>
      </c>
      <c r="G19" s="93">
        <v>2.6605194041664166</v>
      </c>
      <c r="H19" s="15" t="s">
        <v>388</v>
      </c>
      <c r="I19" s="93">
        <v>0.12929193952299908</v>
      </c>
      <c r="J19" s="93">
        <v>0.25450863873118906</v>
      </c>
      <c r="K19" s="93">
        <v>0.3070077380000002</v>
      </c>
      <c r="L19" s="93">
        <v>2.2549505369913715E-2</v>
      </c>
      <c r="M19" s="93">
        <v>0.47110005380000008</v>
      </c>
      <c r="N19" s="93">
        <v>0.2600932163461539</v>
      </c>
      <c r="O19" s="93">
        <v>4.015090859999999E-3</v>
      </c>
      <c r="P19" s="93">
        <v>6.1709495960000013E-3</v>
      </c>
      <c r="Q19" s="93">
        <v>1.1683107823076924E-2</v>
      </c>
      <c r="R19" s="93">
        <v>2.1846828200000001E-2</v>
      </c>
      <c r="S19" s="93">
        <v>3.0197719500000005E-2</v>
      </c>
      <c r="T19" s="93">
        <v>0.95017714730000014</v>
      </c>
      <c r="U19" s="15" t="s">
        <v>387</v>
      </c>
      <c r="V19" s="93">
        <v>1.1577460041142853</v>
      </c>
      <c r="W19" s="93">
        <v>8.0420529150000059E-2</v>
      </c>
      <c r="X19" s="93">
        <v>2.3109575646043023E-3</v>
      </c>
      <c r="Y19" s="93">
        <v>1.0120721747178632E-2</v>
      </c>
      <c r="Z19" s="93">
        <v>1.5586175980469331E-3</v>
      </c>
      <c r="AA19" s="93">
        <v>1.322025316170134E-3</v>
      </c>
      <c r="AB19" s="93">
        <v>1.5312322226000003E-2</v>
      </c>
      <c r="AC19" s="93">
        <v>3.9614191600000001E-3</v>
      </c>
      <c r="AD19" s="93">
        <v>0.39543629220000004</v>
      </c>
      <c r="AE19" s="92"/>
      <c r="AF19" s="93">
        <v>10738.84569</v>
      </c>
      <c r="AG19" s="93">
        <v>4814.2710000000006</v>
      </c>
      <c r="AH19" s="93">
        <v>1887.114</v>
      </c>
      <c r="AI19" s="93">
        <v>879.37099999999998</v>
      </c>
      <c r="AJ19" s="93">
        <v>962.20649999999989</v>
      </c>
      <c r="AK19" s="15" t="s">
        <v>388</v>
      </c>
      <c r="AL19" s="38" t="s">
        <v>48</v>
      </c>
    </row>
    <row r="20" spans="1:38" s="2" customFormat="1" ht="26.25" customHeight="1" thickBot="1" x14ac:dyDescent="0.3">
      <c r="A20" s="43" t="s">
        <v>52</v>
      </c>
      <c r="B20" s="157" t="s">
        <v>63</v>
      </c>
      <c r="C20" s="43" t="s">
        <v>64</v>
      </c>
      <c r="D20" s="45"/>
      <c r="E20" s="93">
        <v>21.975410339999989</v>
      </c>
      <c r="F20" s="93">
        <v>0.45218582771999982</v>
      </c>
      <c r="G20" s="93">
        <v>13.005339534908256</v>
      </c>
      <c r="H20" s="15" t="s">
        <v>388</v>
      </c>
      <c r="I20" s="93">
        <v>3.6689396332938724</v>
      </c>
      <c r="J20" s="93">
        <v>5.6534407396060491</v>
      </c>
      <c r="K20" s="93">
        <v>7.1971419100000009</v>
      </c>
      <c r="L20" s="93">
        <v>7.1671358166543367E-2</v>
      </c>
      <c r="M20" s="93">
        <v>28.401175459200001</v>
      </c>
      <c r="N20" s="93">
        <v>5.3055568867207707</v>
      </c>
      <c r="O20" s="93">
        <v>0.34115369338800017</v>
      </c>
      <c r="P20" s="93">
        <v>0.14068311957051438</v>
      </c>
      <c r="Q20" s="93">
        <v>0.47125973318230774</v>
      </c>
      <c r="R20" s="93">
        <v>1.5649325269600005</v>
      </c>
      <c r="S20" s="93">
        <v>1.5588508969199999</v>
      </c>
      <c r="T20" s="93">
        <v>3.3044633514900008</v>
      </c>
      <c r="U20" s="15" t="s">
        <v>387</v>
      </c>
      <c r="V20" s="93">
        <v>10.72016304503429</v>
      </c>
      <c r="W20" s="93">
        <v>1.0643326006089997</v>
      </c>
      <c r="X20" s="93">
        <v>3.5878825675505023E-2</v>
      </c>
      <c r="Y20" s="93">
        <v>8.1472961434100488E-2</v>
      </c>
      <c r="Z20" s="93">
        <v>1.9450147294537125E-2</v>
      </c>
      <c r="AA20" s="93">
        <v>1.5841587622857436E-2</v>
      </c>
      <c r="AB20" s="93">
        <v>0.15264352202700007</v>
      </c>
      <c r="AC20" s="93">
        <v>0.19267759704999995</v>
      </c>
      <c r="AD20" s="93">
        <v>1.7422726789702006</v>
      </c>
      <c r="AE20" s="92"/>
      <c r="AF20" s="93">
        <v>13524.81566</v>
      </c>
      <c r="AG20" s="93">
        <v>21091.210000000003</v>
      </c>
      <c r="AH20" s="93">
        <v>34763.814149999998</v>
      </c>
      <c r="AI20" s="93">
        <v>147372.28547</v>
      </c>
      <c r="AJ20" s="93">
        <v>750.7</v>
      </c>
      <c r="AK20" s="15" t="s">
        <v>388</v>
      </c>
      <c r="AL20" s="38" t="s">
        <v>48</v>
      </c>
    </row>
    <row r="21" spans="1:38" s="2" customFormat="1" ht="26.25" customHeight="1" thickBot="1" x14ac:dyDescent="0.3">
      <c r="A21" s="43" t="s">
        <v>52</v>
      </c>
      <c r="B21" s="157" t="s">
        <v>65</v>
      </c>
      <c r="C21" s="43" t="s">
        <v>66</v>
      </c>
      <c r="D21" s="45"/>
      <c r="E21" s="93">
        <v>0.77155199999999979</v>
      </c>
      <c r="F21" s="93">
        <v>1.8224157000000008E-2</v>
      </c>
      <c r="G21" s="93">
        <v>1.5956561904885247</v>
      </c>
      <c r="H21" s="15" t="s">
        <v>388</v>
      </c>
      <c r="I21" s="93">
        <v>9.0633449474995895E-2</v>
      </c>
      <c r="J21" s="93">
        <v>0.15635502735725265</v>
      </c>
      <c r="K21" s="93">
        <v>0.24011475999999995</v>
      </c>
      <c r="L21" s="93">
        <v>2.4855387318601124E-2</v>
      </c>
      <c r="M21" s="93">
        <v>0.22491973000000012</v>
      </c>
      <c r="N21" s="93">
        <v>0.39173869600000005</v>
      </c>
      <c r="O21" s="93">
        <v>1.6436162999999993E-2</v>
      </c>
      <c r="P21" s="93">
        <v>7.0351439800000011E-3</v>
      </c>
      <c r="Q21" s="93">
        <v>7.9943352900000014E-2</v>
      </c>
      <c r="R21" s="93">
        <v>0.36776620800000015</v>
      </c>
      <c r="S21" s="93">
        <v>0.40355728225000004</v>
      </c>
      <c r="T21" s="93">
        <v>0.88647311549999985</v>
      </c>
      <c r="U21" s="15" t="s">
        <v>387</v>
      </c>
      <c r="V21" s="93">
        <v>1.5971305569999998</v>
      </c>
      <c r="W21" s="93">
        <v>2.4749906399999994E-2</v>
      </c>
      <c r="X21" s="93">
        <v>9.8970619075117497E-4</v>
      </c>
      <c r="Y21" s="93">
        <v>5.3585908839889835E-3</v>
      </c>
      <c r="Z21" s="93">
        <v>7.3176424696891665E-4</v>
      </c>
      <c r="AA21" s="93">
        <v>6.2957157829092686E-4</v>
      </c>
      <c r="AB21" s="93">
        <v>7.7096329000000017E-3</v>
      </c>
      <c r="AC21" s="93">
        <v>1.761337E-3</v>
      </c>
      <c r="AD21" s="93">
        <v>0.20606911802000002</v>
      </c>
      <c r="AE21" s="92"/>
      <c r="AF21" s="93">
        <v>2290.0760000000005</v>
      </c>
      <c r="AG21" s="93">
        <v>2001.684</v>
      </c>
      <c r="AH21" s="93">
        <v>1586.33</v>
      </c>
      <c r="AI21" s="93">
        <v>237.56699999999998</v>
      </c>
      <c r="AJ21" s="93">
        <v>5</v>
      </c>
      <c r="AK21" s="15" t="s">
        <v>388</v>
      </c>
      <c r="AL21" s="38" t="s">
        <v>48</v>
      </c>
    </row>
    <row r="22" spans="1:38" s="2" customFormat="1" ht="26.25" customHeight="1" thickBot="1" x14ac:dyDescent="0.3">
      <c r="A22" s="43" t="s">
        <v>52</v>
      </c>
      <c r="B22" s="157" t="s">
        <v>67</v>
      </c>
      <c r="C22" s="43" t="s">
        <v>68</v>
      </c>
      <c r="D22" s="45"/>
      <c r="E22" s="93">
        <v>3.924225760000001</v>
      </c>
      <c r="F22" s="93">
        <v>1.1665485600000003E-2</v>
      </c>
      <c r="G22" s="93">
        <v>1.3399687568117089</v>
      </c>
      <c r="H22" s="15" t="s">
        <v>388</v>
      </c>
      <c r="I22" s="93">
        <v>0.39572224373299381</v>
      </c>
      <c r="J22" s="93">
        <v>0.64696691862431022</v>
      </c>
      <c r="K22" s="93">
        <v>1.0510492223999996</v>
      </c>
      <c r="L22" s="93">
        <v>0.11394065643232754</v>
      </c>
      <c r="M22" s="93">
        <v>15.721048092000002</v>
      </c>
      <c r="N22" s="93">
        <v>2.3621650645000001</v>
      </c>
      <c r="O22" s="93">
        <v>5.4156793899999993E-2</v>
      </c>
      <c r="P22" s="93">
        <v>3.3199859440000007E-2</v>
      </c>
      <c r="Q22" s="93">
        <v>0.39433876100000015</v>
      </c>
      <c r="R22" s="93">
        <v>3.0439366955000007</v>
      </c>
      <c r="S22" s="93">
        <v>1.1102578625000001</v>
      </c>
      <c r="T22" s="93">
        <v>2.6851079200000001</v>
      </c>
      <c r="U22" s="15" t="s">
        <v>387</v>
      </c>
      <c r="V22" s="93">
        <v>4.4956303460000004</v>
      </c>
      <c r="W22" s="93">
        <v>5.2814976800000031E-2</v>
      </c>
      <c r="X22" s="93">
        <v>1.0303063156674628E-3</v>
      </c>
      <c r="Y22" s="93">
        <v>4.2518665040189472E-3</v>
      </c>
      <c r="Z22" s="93">
        <v>6.7902140035332973E-4</v>
      </c>
      <c r="AA22" s="93">
        <v>5.73591379960265E-4</v>
      </c>
      <c r="AB22" s="93">
        <v>6.5347856000000041E-3</v>
      </c>
      <c r="AC22" s="93">
        <v>2.4028404000000004E-3</v>
      </c>
      <c r="AD22" s="93">
        <v>0.61360338000000003</v>
      </c>
      <c r="AE22" s="92"/>
      <c r="AF22" s="93">
        <v>2398.8161999999993</v>
      </c>
      <c r="AG22" s="93">
        <v>4253.42</v>
      </c>
      <c r="AH22" s="93">
        <v>2607.2969999999996</v>
      </c>
      <c r="AI22" s="93">
        <v>33</v>
      </c>
      <c r="AJ22" s="93">
        <v>805.3</v>
      </c>
      <c r="AK22" s="15" t="s">
        <v>388</v>
      </c>
      <c r="AL22" s="38" t="s">
        <v>48</v>
      </c>
    </row>
    <row r="23" spans="1:38" s="2" customFormat="1" ht="26.25" customHeight="1" thickBot="1" x14ac:dyDescent="0.3">
      <c r="A23" s="43" t="s">
        <v>69</v>
      </c>
      <c r="B23" s="157" t="s">
        <v>377</v>
      </c>
      <c r="C23" s="43" t="s">
        <v>390</v>
      </c>
      <c r="D23" s="45"/>
      <c r="E23" s="93">
        <v>12.384468723172015</v>
      </c>
      <c r="F23" s="93">
        <v>2.3299279123020806</v>
      </c>
      <c r="G23" s="93">
        <v>0.98685541631363771</v>
      </c>
      <c r="H23" s="93">
        <v>2.3217971725801633E-3</v>
      </c>
      <c r="I23" s="93">
        <v>1.4051094277950709</v>
      </c>
      <c r="J23" s="93">
        <v>1.4051094277950709</v>
      </c>
      <c r="K23" s="93">
        <v>1.4051094277950709</v>
      </c>
      <c r="L23" s="93">
        <v>0.86650270995460943</v>
      </c>
      <c r="M23" s="93">
        <v>8.4393385533895149</v>
      </c>
      <c r="N23" s="15" t="s">
        <v>388</v>
      </c>
      <c r="O23" s="93">
        <v>2.9027969827892476E-3</v>
      </c>
      <c r="P23" s="15" t="s">
        <v>388</v>
      </c>
      <c r="Q23" s="15" t="s">
        <v>388</v>
      </c>
      <c r="R23" s="93">
        <v>1.4513984913946244E-2</v>
      </c>
      <c r="S23" s="93">
        <v>0.49347548707417205</v>
      </c>
      <c r="T23" s="93">
        <v>2.0319578879524736E-2</v>
      </c>
      <c r="U23" s="93">
        <v>2.902796982789248E-3</v>
      </c>
      <c r="V23" s="93">
        <v>0.2902796982789248</v>
      </c>
      <c r="W23" s="15" t="s">
        <v>388</v>
      </c>
      <c r="X23" s="93">
        <v>8.7927424923193321E-3</v>
      </c>
      <c r="Y23" s="93">
        <v>1.4429633369994649E-2</v>
      </c>
      <c r="Z23" s="15" t="s">
        <v>388</v>
      </c>
      <c r="AA23" s="15" t="s">
        <v>388</v>
      </c>
      <c r="AB23" s="93">
        <v>2.3222375862313981E-2</v>
      </c>
      <c r="AC23" s="15" t="s">
        <v>388</v>
      </c>
      <c r="AD23" s="15" t="s">
        <v>388</v>
      </c>
      <c r="AE23" s="92"/>
      <c r="AF23" s="93">
        <v>12415.277812956105</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2.4423210000000011</v>
      </c>
      <c r="F24" s="93">
        <v>0.55898518925999996</v>
      </c>
      <c r="G24" s="93">
        <v>2.3879570501725653</v>
      </c>
      <c r="H24" s="15" t="s">
        <v>388</v>
      </c>
      <c r="I24" s="93">
        <v>0.48315042365380367</v>
      </c>
      <c r="J24" s="93">
        <v>1.0827155308804188</v>
      </c>
      <c r="K24" s="93">
        <v>1.9002135700000018</v>
      </c>
      <c r="L24" s="93">
        <v>7.0702769768356558E-2</v>
      </c>
      <c r="M24" s="93">
        <v>3.5109355451999997</v>
      </c>
      <c r="N24" s="93">
        <v>0.77537919411538447</v>
      </c>
      <c r="O24" s="93">
        <v>4.317297340000003E-2</v>
      </c>
      <c r="P24" s="93">
        <v>2.7759214052857153E-2</v>
      </c>
      <c r="Q24" s="93">
        <v>5.5520282151282054E-2</v>
      </c>
      <c r="R24" s="93">
        <v>0.27560930350000001</v>
      </c>
      <c r="S24" s="93">
        <v>0.48315029226000017</v>
      </c>
      <c r="T24" s="93">
        <v>1.5113095430000008</v>
      </c>
      <c r="U24" s="15" t="s">
        <v>387</v>
      </c>
      <c r="V24" s="93">
        <v>4.0727193282857161</v>
      </c>
      <c r="W24" s="93">
        <v>0.27358286525499992</v>
      </c>
      <c r="X24" s="93">
        <v>1.1399458928173465E-2</v>
      </c>
      <c r="Y24" s="93">
        <v>2.6951100943547739E-2</v>
      </c>
      <c r="Z24" s="93">
        <v>6.2460512423441038E-3</v>
      </c>
      <c r="AA24" s="93">
        <v>5.0988200799347164E-3</v>
      </c>
      <c r="AB24" s="93">
        <v>4.9695431194000023E-2</v>
      </c>
      <c r="AC24" s="93">
        <v>0.22594644478465117</v>
      </c>
      <c r="AD24" s="93">
        <v>8.4055618543636398E-2</v>
      </c>
      <c r="AE24" s="92"/>
      <c r="AF24" s="93">
        <v>5798.6805200000017</v>
      </c>
      <c r="AG24" s="93">
        <v>324.40999999999997</v>
      </c>
      <c r="AH24" s="93">
        <v>826.84981000000016</v>
      </c>
      <c r="AI24" s="93">
        <v>8994.5019999999968</v>
      </c>
      <c r="AJ24" s="93">
        <v>1601.1342600000003</v>
      </c>
      <c r="AK24" s="15" t="s">
        <v>388</v>
      </c>
      <c r="AL24" s="38" t="s">
        <v>48</v>
      </c>
    </row>
    <row r="25" spans="1:38" s="2" customFormat="1" ht="26.25" customHeight="1" thickBot="1" x14ac:dyDescent="0.3">
      <c r="A25" s="43" t="s">
        <v>72</v>
      </c>
      <c r="B25" s="157" t="s">
        <v>73</v>
      </c>
      <c r="C25" s="43" t="s">
        <v>74</v>
      </c>
      <c r="D25" s="45"/>
      <c r="E25" s="93">
        <v>0.2711453843779742</v>
      </c>
      <c r="F25" s="93">
        <v>6.0084584668141809E-2</v>
      </c>
      <c r="G25" s="93">
        <v>2.2903346083352361E-2</v>
      </c>
      <c r="H25" s="15" t="s">
        <v>388</v>
      </c>
      <c r="I25" s="93">
        <v>3.3904865926369567E-3</v>
      </c>
      <c r="J25" s="93">
        <v>3.3904865926369567E-3</v>
      </c>
      <c r="K25" s="93">
        <v>3.3904865926369567E-3</v>
      </c>
      <c r="L25" s="93">
        <v>1.6952432963184784E-3</v>
      </c>
      <c r="M25" s="93">
        <v>0.24948010614209973</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1180.5848496573383</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0.21241858115192069</v>
      </c>
      <c r="F26" s="93">
        <v>4.0634409828970465E-2</v>
      </c>
      <c r="G26" s="93">
        <v>1.4307227005365353E-2</v>
      </c>
      <c r="H26" s="15" t="s">
        <v>388</v>
      </c>
      <c r="I26" s="93">
        <v>1.5126541565412994E-3</v>
      </c>
      <c r="J26" s="93">
        <v>1.5126541565412994E-3</v>
      </c>
      <c r="K26" s="93">
        <v>1.5126541565412994E-3</v>
      </c>
      <c r="L26" s="93">
        <v>7.5632707827064972E-4</v>
      </c>
      <c r="M26" s="93">
        <v>0.45948179143401041</v>
      </c>
      <c r="N26" s="93">
        <v>0.21163540321360855</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752.48146857098288</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70.318096332712045</v>
      </c>
      <c r="F27" s="93">
        <v>45.442860630843036</v>
      </c>
      <c r="G27" s="93">
        <v>0.72959914377219304</v>
      </c>
      <c r="H27" s="93">
        <v>0.93771436900000005</v>
      </c>
      <c r="I27" s="93">
        <v>1.3677349621929629</v>
      </c>
      <c r="J27" s="93">
        <v>1.3677349621929629</v>
      </c>
      <c r="K27" s="93">
        <v>1.3677349621929629</v>
      </c>
      <c r="L27" s="93">
        <v>0.72503687499523062</v>
      </c>
      <c r="M27" s="93">
        <v>327.03959486687125</v>
      </c>
      <c r="N27" s="93">
        <v>2.8837289598412073E-3</v>
      </c>
      <c r="O27" s="93">
        <v>3.5672039072163651E-4</v>
      </c>
      <c r="P27" s="93">
        <v>1.6453769311019779E-2</v>
      </c>
      <c r="Q27" s="93">
        <v>5.4257204459948346E-4</v>
      </c>
      <c r="R27" s="93">
        <v>1.331182631694851E-2</v>
      </c>
      <c r="S27" s="93">
        <v>9.3971456998530791E-3</v>
      </c>
      <c r="T27" s="93">
        <v>3.9899126155433888E-3</v>
      </c>
      <c r="U27" s="93">
        <v>3.71703307755694E-4</v>
      </c>
      <c r="V27" s="93">
        <v>6.1780533290711231E-2</v>
      </c>
      <c r="W27" s="93">
        <v>0.99831050500000007</v>
      </c>
      <c r="X27" s="93">
        <v>1.5810469016985018E-2</v>
      </c>
      <c r="Y27" s="93">
        <v>2.0210977041917117E-2</v>
      </c>
      <c r="Z27" s="93">
        <v>1.0199849156945355E-2</v>
      </c>
      <c r="AA27" s="93">
        <v>2.1560074401537632E-2</v>
      </c>
      <c r="AB27" s="93">
        <v>6.7781369617385123E-2</v>
      </c>
      <c r="AC27" s="93">
        <v>0.12050074254714267</v>
      </c>
      <c r="AD27" s="93">
        <v>2.0650456830000004E-4</v>
      </c>
      <c r="AE27" s="92"/>
      <c r="AF27" s="93">
        <v>85897.264682158857</v>
      </c>
      <c r="AG27" s="15" t="s">
        <v>388</v>
      </c>
      <c r="AH27" s="15" t="s">
        <v>388</v>
      </c>
      <c r="AI27" s="15" t="s">
        <v>388</v>
      </c>
      <c r="AJ27" s="15" t="s">
        <v>388</v>
      </c>
      <c r="AK27" s="15" t="s">
        <v>388</v>
      </c>
      <c r="AL27" s="38" t="s">
        <v>48</v>
      </c>
    </row>
    <row r="28" spans="1:38" s="2" customFormat="1" ht="26.25" customHeight="1" thickBot="1" x14ac:dyDescent="0.3">
      <c r="A28" s="43" t="s">
        <v>77</v>
      </c>
      <c r="B28" s="157" t="s">
        <v>80</v>
      </c>
      <c r="C28" s="43" t="s">
        <v>81</v>
      </c>
      <c r="D28" s="45"/>
      <c r="E28" s="93">
        <v>6.5311817449852265</v>
      </c>
      <c r="F28" s="93">
        <v>2.34312237783816</v>
      </c>
      <c r="G28" s="93">
        <v>0.24560174392542314</v>
      </c>
      <c r="H28" s="93">
        <v>7.9428802676121124E-3</v>
      </c>
      <c r="I28" s="93">
        <v>1.0473866370290086</v>
      </c>
      <c r="J28" s="93">
        <v>1.0473866370290086</v>
      </c>
      <c r="K28" s="93">
        <v>1.0473866370290086</v>
      </c>
      <c r="L28" s="93">
        <v>0.57451399345600618</v>
      </c>
      <c r="M28" s="93">
        <v>25.505701630925341</v>
      </c>
      <c r="N28" s="93">
        <v>2.1356838348938789E-4</v>
      </c>
      <c r="O28" s="93">
        <v>2.3536594415545109E-5</v>
      </c>
      <c r="P28" s="93">
        <v>1.8137052372333064E-3</v>
      </c>
      <c r="Q28" s="93">
        <v>4.1623798664574414E-5</v>
      </c>
      <c r="R28" s="93">
        <v>2.4917399745177922E-3</v>
      </c>
      <c r="S28" s="93">
        <v>1.6859333628997516E-3</v>
      </c>
      <c r="T28" s="93">
        <v>1.7588723015991739E-4</v>
      </c>
      <c r="U28" s="93">
        <v>3.6174408498058618E-5</v>
      </c>
      <c r="V28" s="93">
        <v>6.3479118246550772E-3</v>
      </c>
      <c r="W28" s="93">
        <v>4.7016220971912617E-2</v>
      </c>
      <c r="X28" s="93">
        <v>4.2224236370679335E-3</v>
      </c>
      <c r="Y28" s="93">
        <v>4.5281670755519489E-3</v>
      </c>
      <c r="Z28" s="93">
        <v>2.3624613553528246E-3</v>
      </c>
      <c r="AA28" s="93">
        <v>4.3695571715638599E-3</v>
      </c>
      <c r="AB28" s="93">
        <v>1.5482609239536567E-2</v>
      </c>
      <c r="AC28" s="93">
        <v>1.843501099892569E-2</v>
      </c>
      <c r="AD28" s="93">
        <v>2.8937178571912619E-5</v>
      </c>
      <c r="AE28" s="92"/>
      <c r="AF28" s="93">
        <v>13099.75658957027</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47.702016272999202</v>
      </c>
      <c r="F29" s="93">
        <v>5.1054713757789303</v>
      </c>
      <c r="G29" s="93">
        <v>0.83158128712929491</v>
      </c>
      <c r="H29" s="93">
        <v>9.4896385552999986E-3</v>
      </c>
      <c r="I29" s="93">
        <v>2.5772183337588372</v>
      </c>
      <c r="J29" s="93">
        <v>2.5772183337588372</v>
      </c>
      <c r="K29" s="93">
        <v>2.5772183337588372</v>
      </c>
      <c r="L29" s="93">
        <v>1.3659257168921837</v>
      </c>
      <c r="M29" s="93">
        <v>11.975904663968693</v>
      </c>
      <c r="N29" s="93">
        <v>4.548132551899713E-4</v>
      </c>
      <c r="O29" s="93">
        <v>4.5481325518997127E-5</v>
      </c>
      <c r="P29" s="93">
        <v>4.8210205050136954E-3</v>
      </c>
      <c r="Q29" s="93">
        <v>9.0962651037994254E-5</v>
      </c>
      <c r="R29" s="93">
        <v>7.7318253382295124E-3</v>
      </c>
      <c r="S29" s="93">
        <v>5.1848711091656736E-3</v>
      </c>
      <c r="T29" s="93">
        <v>1.8192530207598851E-4</v>
      </c>
      <c r="U29" s="93">
        <v>9.0962651037994254E-5</v>
      </c>
      <c r="V29" s="93">
        <v>1.6373277186838966E-2</v>
      </c>
      <c r="W29" s="93">
        <v>0.206154216891</v>
      </c>
      <c r="X29" s="93">
        <v>4.6390952029377076E-3</v>
      </c>
      <c r="Y29" s="93">
        <v>2.8016496519702234E-2</v>
      </c>
      <c r="Z29" s="93">
        <v>3.1291151957070031E-2</v>
      </c>
      <c r="AA29" s="93">
        <v>7.1860494320015473E-3</v>
      </c>
      <c r="AB29" s="93">
        <v>7.1132793111711515E-2</v>
      </c>
      <c r="AC29" s="93">
        <v>5.457759062279656E-2</v>
      </c>
      <c r="AD29" s="93">
        <v>3.6396094422400002E-5</v>
      </c>
      <c r="AE29" s="92"/>
      <c r="AF29" s="93">
        <v>38750.089342185551</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7.2933314460585388E-2</v>
      </c>
      <c r="F30" s="93">
        <v>2.6112658344364128</v>
      </c>
      <c r="G30" s="93">
        <v>3.814153386862884E-3</v>
      </c>
      <c r="H30" s="93">
        <v>7.1383427499999998E-4</v>
      </c>
      <c r="I30" s="93">
        <v>5.2947265516250008E-2</v>
      </c>
      <c r="J30" s="93">
        <v>5.2947265516250008E-2</v>
      </c>
      <c r="K30" s="93">
        <v>5.2947265516250008E-2</v>
      </c>
      <c r="L30" s="93">
        <v>5.8241992067875016E-3</v>
      </c>
      <c r="M30" s="93">
        <v>7.990229630004281</v>
      </c>
      <c r="N30" s="93">
        <v>2.2980340092820073E-5</v>
      </c>
      <c r="O30" s="93">
        <v>2.8725425116025091E-6</v>
      </c>
      <c r="P30" s="93">
        <v>1.2495559925470914E-4</v>
      </c>
      <c r="Q30" s="93">
        <v>4.3088137674037635E-6</v>
      </c>
      <c r="R30" s="93">
        <v>9.0485089115479033E-5</v>
      </c>
      <c r="S30" s="93">
        <v>6.4632206511056465E-5</v>
      </c>
      <c r="T30" s="93">
        <v>3.3034238883428855E-5</v>
      </c>
      <c r="U30" s="93">
        <v>2.8725425116025091E-6</v>
      </c>
      <c r="V30" s="93">
        <v>4.7396951441441398E-4</v>
      </c>
      <c r="W30" s="93">
        <v>1.4089012874999999E-2</v>
      </c>
      <c r="X30" s="93">
        <v>1.2064678548730535E-4</v>
      </c>
      <c r="Y30" s="93">
        <v>1.3500949804531791E-4</v>
      </c>
      <c r="Z30" s="93">
        <v>9.7666445394485287E-5</v>
      </c>
      <c r="AA30" s="93">
        <v>1.4649966809172798E-4</v>
      </c>
      <c r="AB30" s="93">
        <v>4.9982239701883645E-4</v>
      </c>
      <c r="AC30" s="93">
        <v>8.6176275348075258E-4</v>
      </c>
      <c r="AD30" s="93">
        <v>1.4089012875000001E-5</v>
      </c>
      <c r="AE30" s="92"/>
      <c r="AF30" s="93">
        <v>612.47502644323367</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11.005962684300929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0.52595687504817867</v>
      </c>
      <c r="J32" s="93">
        <v>0.95446228920666742</v>
      </c>
      <c r="K32" s="93">
        <v>1.286584916635743</v>
      </c>
      <c r="L32" s="93">
        <v>0.1358983108040038</v>
      </c>
      <c r="M32" s="15" t="s">
        <v>388</v>
      </c>
      <c r="N32" s="93">
        <v>7.0218065033222965</v>
      </c>
      <c r="O32" s="93">
        <v>1.4863274272115686E-3</v>
      </c>
      <c r="P32" s="15" t="s">
        <v>388</v>
      </c>
      <c r="Q32" s="93">
        <v>3.5483686653338523E-2</v>
      </c>
      <c r="R32" s="93">
        <v>1.1112141462990444</v>
      </c>
      <c r="S32" s="93">
        <v>47.885080900499311</v>
      </c>
      <c r="T32" s="93">
        <v>0.15955069328492116</v>
      </c>
      <c r="U32" s="93">
        <v>2.573169833271486E-2</v>
      </c>
      <c r="V32" s="93">
        <v>17.881101548323638</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0.39344131655623937</v>
      </c>
      <c r="J33" s="93">
        <v>4.6571063824205305</v>
      </c>
      <c r="K33" s="93">
        <v>9.3142127648410611</v>
      </c>
      <c r="L33" s="93">
        <v>7.7307965948180818E-2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4.2342880880290936</v>
      </c>
      <c r="F34" s="93">
        <v>0.23793321802809247</v>
      </c>
      <c r="G34" s="93">
        <v>0.21986030646273577</v>
      </c>
      <c r="H34" s="93">
        <v>4.2782047374411537E-4</v>
      </c>
      <c r="I34" s="93">
        <v>8.4704800436476185E-2</v>
      </c>
      <c r="J34" s="93">
        <v>8.9032782940529687E-2</v>
      </c>
      <c r="K34" s="93">
        <v>9.397904865944802E-2</v>
      </c>
      <c r="L34" s="93">
        <v>5.5058120283709516E-2</v>
      </c>
      <c r="M34" s="93">
        <v>0.56751180300165027</v>
      </c>
      <c r="N34" s="15" t="s">
        <v>388</v>
      </c>
      <c r="O34" s="93">
        <v>6.1117210534873624E-4</v>
      </c>
      <c r="P34" s="15" t="s">
        <v>388</v>
      </c>
      <c r="Q34" s="15" t="s">
        <v>388</v>
      </c>
      <c r="R34" s="93">
        <v>3.0558605267436817E-3</v>
      </c>
      <c r="S34" s="93">
        <v>0.10389925790928516</v>
      </c>
      <c r="T34" s="93">
        <v>4.278204737441154E-3</v>
      </c>
      <c r="U34" s="93">
        <v>6.1117210534873624E-4</v>
      </c>
      <c r="V34" s="93">
        <v>6.1117210534873623E-2</v>
      </c>
      <c r="W34" s="15" t="s">
        <v>388</v>
      </c>
      <c r="X34" s="93">
        <v>1.8335163160462086E-3</v>
      </c>
      <c r="Y34" s="93">
        <v>3.0558605267436813E-3</v>
      </c>
      <c r="Z34" s="15" t="s">
        <v>388</v>
      </c>
      <c r="AA34" s="15" t="s">
        <v>388</v>
      </c>
      <c r="AB34" s="93">
        <v>4.8893768427898899E-3</v>
      </c>
      <c r="AC34" s="15" t="s">
        <v>388</v>
      </c>
      <c r="AD34" s="15" t="s">
        <v>388</v>
      </c>
      <c r="AE34" s="92"/>
      <c r="AF34" s="93">
        <v>2609.7048898391063</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9.5968499197533426</v>
      </c>
      <c r="F36" s="93">
        <v>9.9650717753623397</v>
      </c>
      <c r="G36" s="93">
        <v>1.8456108863348468</v>
      </c>
      <c r="H36" s="93">
        <v>1.0017306172932176E-3</v>
      </c>
      <c r="I36" s="93">
        <v>0.57340247814465428</v>
      </c>
      <c r="J36" s="93">
        <v>0.5917616450919333</v>
      </c>
      <c r="K36" s="93">
        <v>0.5917616450919333</v>
      </c>
      <c r="L36" s="93">
        <v>7.1734043352330468E-2</v>
      </c>
      <c r="M36" s="93">
        <v>23.46399548476667</v>
      </c>
      <c r="N36" s="93">
        <v>1.5278237383986473E-2</v>
      </c>
      <c r="O36" s="93">
        <v>1.4433459486026213E-3</v>
      </c>
      <c r="P36" s="93">
        <v>2.5874078718840605E-3</v>
      </c>
      <c r="Q36" s="93">
        <v>3.1912833403267553E-2</v>
      </c>
      <c r="R36" s="93">
        <v>3.4227494338832078E-2</v>
      </c>
      <c r="S36" s="93">
        <v>0.10479591130950219</v>
      </c>
      <c r="T36" s="93">
        <v>1.4513070753031152</v>
      </c>
      <c r="U36" s="93">
        <v>1.4869116979507166E-2</v>
      </c>
      <c r="V36" s="93">
        <v>0.12092261461460045</v>
      </c>
      <c r="W36" s="93">
        <v>2.791230469493405E-2</v>
      </c>
      <c r="X36" s="93">
        <v>3.3223493906861941E-4</v>
      </c>
      <c r="Y36" s="93">
        <v>1.8790034420835726E-3</v>
      </c>
      <c r="Z36" s="93">
        <v>1.4433459486026215E-3</v>
      </c>
      <c r="AA36" s="93">
        <v>4.4929484029692784E-4</v>
      </c>
      <c r="AB36" s="93">
        <v>4.1038791700517413E-3</v>
      </c>
      <c r="AC36" s="93">
        <v>1.0675452601859071E-2</v>
      </c>
      <c r="AD36" s="93">
        <v>2.7006194782648943E-2</v>
      </c>
      <c r="AE36" s="92"/>
      <c r="AF36" s="93">
        <v>6110.3082961001546</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8.2059999999999994E-2</v>
      </c>
      <c r="F37" s="93">
        <v>4.5414999999999995E-4</v>
      </c>
      <c r="G37" s="93">
        <v>1.8166000000000002E-5</v>
      </c>
      <c r="H37" s="15" t="s">
        <v>388</v>
      </c>
      <c r="I37" s="15" t="s">
        <v>388</v>
      </c>
      <c r="J37" s="15" t="s">
        <v>388</v>
      </c>
      <c r="K37" s="15" t="s">
        <v>388</v>
      </c>
      <c r="L37" s="15" t="s">
        <v>388</v>
      </c>
      <c r="M37" s="93">
        <v>9.0830000000000008E-3</v>
      </c>
      <c r="N37" s="15" t="s">
        <v>388</v>
      </c>
      <c r="O37" s="15" t="s">
        <v>388</v>
      </c>
      <c r="P37" s="15" t="s">
        <v>388</v>
      </c>
      <c r="Q37" s="15" t="s">
        <v>388</v>
      </c>
      <c r="R37" s="15" t="s">
        <v>388</v>
      </c>
      <c r="S37" s="15" t="s">
        <v>388</v>
      </c>
      <c r="T37" s="15" t="s">
        <v>388</v>
      </c>
      <c r="U37" s="15" t="s">
        <v>388</v>
      </c>
      <c r="V37" s="15" t="s">
        <v>388</v>
      </c>
      <c r="W37" s="93">
        <v>2.27075E-4</v>
      </c>
      <c r="X37" s="15" t="s">
        <v>388</v>
      </c>
      <c r="Y37" s="15" t="s">
        <v>388</v>
      </c>
      <c r="Z37" s="15" t="s">
        <v>388</v>
      </c>
      <c r="AA37" s="15" t="s">
        <v>388</v>
      </c>
      <c r="AB37" s="15" t="s">
        <v>388</v>
      </c>
      <c r="AC37" s="15" t="s">
        <v>388</v>
      </c>
      <c r="AD37" s="15" t="s">
        <v>388</v>
      </c>
      <c r="AE37" s="92"/>
      <c r="AF37" s="15" t="s">
        <v>388</v>
      </c>
      <c r="AG37" s="15" t="s">
        <v>388</v>
      </c>
      <c r="AH37" s="93">
        <v>454.14999999999992</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1.5536356245000003</v>
      </c>
      <c r="F39" s="93">
        <v>9.6765692E-2</v>
      </c>
      <c r="G39" s="93">
        <v>1.607815630573241</v>
      </c>
      <c r="H39" s="93">
        <v>3.7419799999999998E-3</v>
      </c>
      <c r="I39" s="93">
        <v>9.9732392033074213E-2</v>
      </c>
      <c r="J39" s="93">
        <v>0.17384622030479502</v>
      </c>
      <c r="K39" s="93">
        <v>0.26359285666666676</v>
      </c>
      <c r="L39" s="93">
        <v>2.0764764925637866E-2</v>
      </c>
      <c r="M39" s="93">
        <v>0.87944011899999985</v>
      </c>
      <c r="N39" s="93">
        <v>6.8828719999999996E-2</v>
      </c>
      <c r="O39" s="93">
        <v>7.3772001999999988E-3</v>
      </c>
      <c r="P39" s="93">
        <v>1.3833060200000001E-3</v>
      </c>
      <c r="Q39" s="93">
        <v>1.1307389000000003E-2</v>
      </c>
      <c r="R39" s="93">
        <v>9.0350994000000059E-2</v>
      </c>
      <c r="S39" s="93">
        <v>3.5420850999999996E-2</v>
      </c>
      <c r="T39" s="93">
        <v>0.46662778000000005</v>
      </c>
      <c r="U39" s="93">
        <v>1.0999999999999999E-2</v>
      </c>
      <c r="V39" s="93">
        <v>1.5992733580000003</v>
      </c>
      <c r="W39" s="93">
        <v>5.5906485275000008E-2</v>
      </c>
      <c r="X39" s="93">
        <v>4.3067485992892675E-3</v>
      </c>
      <c r="Y39" s="93">
        <v>3.1797308460554376E-2</v>
      </c>
      <c r="Z39" s="93">
        <v>3.5419598369580666E-3</v>
      </c>
      <c r="AA39" s="93">
        <v>3.2335705031982936E-3</v>
      </c>
      <c r="AB39" s="93">
        <v>4.2879587400000002E-2</v>
      </c>
      <c r="AC39" s="93">
        <v>1.1000000000000001E-2</v>
      </c>
      <c r="AD39" s="93">
        <v>0.13316588501621252</v>
      </c>
      <c r="AE39" s="92"/>
      <c r="AF39" s="93">
        <v>14870.333349999999</v>
      </c>
      <c r="AG39" s="93">
        <v>79.974999999999994</v>
      </c>
      <c r="AH39" s="93">
        <v>1010.049</v>
      </c>
      <c r="AI39" s="93">
        <v>2222.6999999999998</v>
      </c>
      <c r="AJ39" s="93">
        <v>0.76600000000000001</v>
      </c>
      <c r="AK39" s="15" t="s">
        <v>388</v>
      </c>
      <c r="AL39" s="38" t="s">
        <v>48</v>
      </c>
    </row>
    <row r="40" spans="1:38" s="2" customFormat="1" ht="26.25" customHeight="1" thickBot="1" x14ac:dyDescent="0.3">
      <c r="A40" s="43" t="s">
        <v>69</v>
      </c>
      <c r="B40" s="157" t="s">
        <v>104</v>
      </c>
      <c r="C40" s="43" t="s">
        <v>395</v>
      </c>
      <c r="D40" s="45"/>
      <c r="E40" s="93">
        <v>4.8758488395064257</v>
      </c>
      <c r="F40" s="93">
        <v>6.8481096758693241</v>
      </c>
      <c r="G40" s="93">
        <v>0.37933480677801668</v>
      </c>
      <c r="H40" s="93">
        <v>9.2469390408150354E-4</v>
      </c>
      <c r="I40" s="93">
        <v>0.73831739566538346</v>
      </c>
      <c r="J40" s="93">
        <v>0.73831739566538346</v>
      </c>
      <c r="K40" s="93">
        <v>0.73831739566538346</v>
      </c>
      <c r="L40" s="93">
        <v>0.21814117628729329</v>
      </c>
      <c r="M40" s="93">
        <v>12.653498994228769</v>
      </c>
      <c r="N40" s="15" t="s">
        <v>388</v>
      </c>
      <c r="O40" s="93">
        <v>1.2847177403588002E-3</v>
      </c>
      <c r="P40" s="15" t="s">
        <v>388</v>
      </c>
      <c r="Q40" s="15" t="s">
        <v>388</v>
      </c>
      <c r="R40" s="93">
        <v>6.4235887017940006E-3</v>
      </c>
      <c r="S40" s="93">
        <v>0.218402015860996</v>
      </c>
      <c r="T40" s="93">
        <v>8.9930241825116036E-3</v>
      </c>
      <c r="U40" s="93">
        <v>1.2847177403588002E-3</v>
      </c>
      <c r="V40" s="93">
        <v>0.12847177403587998</v>
      </c>
      <c r="W40" s="15" t="s">
        <v>388</v>
      </c>
      <c r="X40" s="93">
        <v>4.0609661691574685E-3</v>
      </c>
      <c r="Y40" s="93">
        <v>6.2167757537129314E-3</v>
      </c>
      <c r="Z40" s="15" t="s">
        <v>388</v>
      </c>
      <c r="AA40" s="15" t="s">
        <v>388</v>
      </c>
      <c r="AB40" s="93">
        <v>1.02777419228704E-2</v>
      </c>
      <c r="AC40" s="15" t="s">
        <v>388</v>
      </c>
      <c r="AD40" s="15" t="s">
        <v>388</v>
      </c>
      <c r="AE40" s="92"/>
      <c r="AF40" s="93">
        <v>5500.2216576977507</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5.883725000000001</v>
      </c>
      <c r="F41" s="93">
        <v>17.142610633549996</v>
      </c>
      <c r="G41" s="93">
        <v>2.7386229734131997</v>
      </c>
      <c r="H41" s="93">
        <v>0.86324412495345015</v>
      </c>
      <c r="I41" s="93">
        <v>7.3730365516876688</v>
      </c>
      <c r="J41" s="93">
        <v>7.6751917146453321</v>
      </c>
      <c r="K41" s="93">
        <v>8.0298464319222234</v>
      </c>
      <c r="L41" s="93">
        <v>2.2119248057199998</v>
      </c>
      <c r="M41" s="93">
        <v>119.06246622650001</v>
      </c>
      <c r="N41" s="93">
        <v>0.54610000000000025</v>
      </c>
      <c r="O41" s="93">
        <v>0.12084600000000002</v>
      </c>
      <c r="P41" s="93">
        <v>2.1159600000000001E-2</v>
      </c>
      <c r="Q41" s="93">
        <v>8.789000000000001E-2</v>
      </c>
      <c r="R41" s="93">
        <v>1.5287200000000005</v>
      </c>
      <c r="S41" s="93">
        <v>0.36685000000000001</v>
      </c>
      <c r="T41" s="93">
        <v>1.3800000000000001</v>
      </c>
      <c r="U41" s="93">
        <v>0.19650000000000004</v>
      </c>
      <c r="V41" s="93">
        <v>27.796139999999998</v>
      </c>
      <c r="W41" s="93">
        <v>0.85046935000000001</v>
      </c>
      <c r="X41" s="93">
        <v>5.2353683459133338</v>
      </c>
      <c r="Y41" s="93">
        <v>4.1400272666599998</v>
      </c>
      <c r="Z41" s="93">
        <v>3.2612209738299991</v>
      </c>
      <c r="AA41" s="93">
        <v>3.7820281415966663</v>
      </c>
      <c r="AB41" s="93">
        <v>16.418644728</v>
      </c>
      <c r="AC41" s="93">
        <v>0.19826470588235295</v>
      </c>
      <c r="AD41" s="93">
        <v>2.3608283602856472</v>
      </c>
      <c r="AE41" s="92"/>
      <c r="AF41" s="93">
        <v>33119.699999999997</v>
      </c>
      <c r="AG41" s="93">
        <v>630</v>
      </c>
      <c r="AH41" s="93">
        <v>750</v>
      </c>
      <c r="AI41" s="93">
        <v>39300</v>
      </c>
      <c r="AJ41" s="93">
        <v>43</v>
      </c>
      <c r="AK41" s="15" t="s">
        <v>388</v>
      </c>
      <c r="AL41" s="38" t="s">
        <v>48</v>
      </c>
    </row>
    <row r="42" spans="1:38" s="2" customFormat="1" ht="26.25" customHeight="1" thickBot="1" x14ac:dyDescent="0.3">
      <c r="A42" s="43" t="s">
        <v>69</v>
      </c>
      <c r="B42" s="157" t="s">
        <v>106</v>
      </c>
      <c r="C42" s="43" t="s">
        <v>107</v>
      </c>
      <c r="D42" s="45"/>
      <c r="E42" s="93">
        <v>0.46514390732955518</v>
      </c>
      <c r="F42" s="93">
        <v>7.5224808859376404</v>
      </c>
      <c r="G42" s="93">
        <v>3.205668855218826E-2</v>
      </c>
      <c r="H42" s="93">
        <v>2.0741709099708272E-4</v>
      </c>
      <c r="I42" s="93">
        <v>0.27451336552888322</v>
      </c>
      <c r="J42" s="93">
        <v>0.27451336552888317</v>
      </c>
      <c r="K42" s="93">
        <v>0.27451336552888322</v>
      </c>
      <c r="L42" s="93">
        <v>3.2823603114486913E-2</v>
      </c>
      <c r="M42" s="93">
        <v>37.957394711599463</v>
      </c>
      <c r="N42" s="15" t="s">
        <v>388</v>
      </c>
      <c r="O42" s="93">
        <v>4.8897868961162978E-4</v>
      </c>
      <c r="P42" s="15" t="s">
        <v>388</v>
      </c>
      <c r="Q42" s="15" t="s">
        <v>388</v>
      </c>
      <c r="R42" s="93">
        <v>2.4448934480581492E-3</v>
      </c>
      <c r="S42" s="93">
        <v>8.3126377233977089E-2</v>
      </c>
      <c r="T42" s="93">
        <v>3.4228508272814082E-3</v>
      </c>
      <c r="U42" s="93">
        <v>4.8897868961162978E-4</v>
      </c>
      <c r="V42" s="93">
        <v>4.889786896116298E-2</v>
      </c>
      <c r="W42" s="15" t="s">
        <v>388</v>
      </c>
      <c r="X42" s="93">
        <v>1.876012106516896E-3</v>
      </c>
      <c r="Y42" s="93">
        <v>2.0358174103761429E-3</v>
      </c>
      <c r="Z42" s="15" t="s">
        <v>388</v>
      </c>
      <c r="AA42" s="15" t="s">
        <v>388</v>
      </c>
      <c r="AB42" s="93">
        <v>3.9118295168930391E-3</v>
      </c>
      <c r="AC42" s="15" t="s">
        <v>388</v>
      </c>
      <c r="AD42" s="15" t="s">
        <v>388</v>
      </c>
      <c r="AE42" s="92"/>
      <c r="AF42" s="93">
        <v>2116.5743272793998</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1.099243</v>
      </c>
      <c r="F43" s="93">
        <v>0.14590535299999999</v>
      </c>
      <c r="G43" s="93">
        <v>1.642303375328602</v>
      </c>
      <c r="H43" s="93">
        <v>6.2933300000000006E-3</v>
      </c>
      <c r="I43" s="93">
        <v>0.19302259666919871</v>
      </c>
      <c r="J43" s="93">
        <v>0.3198411905515357</v>
      </c>
      <c r="K43" s="93">
        <v>0.5193392366666667</v>
      </c>
      <c r="L43" s="93">
        <v>3.9604994759068118E-2</v>
      </c>
      <c r="M43" s="93">
        <v>1.1575993599999996</v>
      </c>
      <c r="N43" s="93">
        <v>0.21535287600000005</v>
      </c>
      <c r="O43" s="93">
        <v>1.40128344E-2</v>
      </c>
      <c r="P43" s="93">
        <v>3.6717077900000001E-3</v>
      </c>
      <c r="Q43" s="93">
        <v>5.4726833000000003E-2</v>
      </c>
      <c r="R43" s="93">
        <v>0.24548405550000002</v>
      </c>
      <c r="S43" s="93">
        <v>0.15134333</v>
      </c>
      <c r="T43" s="93">
        <v>0.93242501</v>
      </c>
      <c r="U43" s="93">
        <v>1.8499999999999999E-2</v>
      </c>
      <c r="V43" s="93">
        <v>2.8574945259999991</v>
      </c>
      <c r="W43" s="93">
        <v>9.1413532200000022E-2</v>
      </c>
      <c r="X43" s="93">
        <v>2.7882289123773059E-3</v>
      </c>
      <c r="Y43" s="93">
        <v>1.7836542229382548E-2</v>
      </c>
      <c r="Z43" s="93">
        <v>1.9414803455751447E-3</v>
      </c>
      <c r="AA43" s="93">
        <v>1.8921485926650138E-3</v>
      </c>
      <c r="AB43" s="93">
        <v>2.4458400080000012E-2</v>
      </c>
      <c r="AC43" s="93">
        <v>1.8500000000000003E-2</v>
      </c>
      <c r="AD43" s="93">
        <v>0.22251161442234368</v>
      </c>
      <c r="AE43" s="92"/>
      <c r="AF43" s="93">
        <v>8094.9930000000004</v>
      </c>
      <c r="AG43" s="93">
        <v>704.11</v>
      </c>
      <c r="AH43" s="93">
        <v>680</v>
      </c>
      <c r="AI43" s="93">
        <v>3700</v>
      </c>
      <c r="AJ43" s="15" t="s">
        <v>388</v>
      </c>
      <c r="AK43" s="15" t="s">
        <v>388</v>
      </c>
      <c r="AL43" s="38" t="s">
        <v>48</v>
      </c>
    </row>
    <row r="44" spans="1:38" s="2" customFormat="1" ht="26.25" customHeight="1" thickBot="1" x14ac:dyDescent="0.3">
      <c r="A44" s="43" t="s">
        <v>69</v>
      </c>
      <c r="B44" s="157" t="s">
        <v>110</v>
      </c>
      <c r="C44" s="43" t="s">
        <v>111</v>
      </c>
      <c r="D44" s="45"/>
      <c r="E44" s="93">
        <v>11.365539801305827</v>
      </c>
      <c r="F44" s="93">
        <v>5.2302430041789032</v>
      </c>
      <c r="G44" s="93">
        <v>0.93135190467174533</v>
      </c>
      <c r="H44" s="93">
        <v>2.1550687517982972E-3</v>
      </c>
      <c r="I44" s="93">
        <v>1.4481223010574433</v>
      </c>
      <c r="J44" s="93">
        <v>1.4481223010574433</v>
      </c>
      <c r="K44" s="93">
        <v>1.4481223010574433</v>
      </c>
      <c r="L44" s="93">
        <v>0.79107054031099933</v>
      </c>
      <c r="M44" s="93">
        <v>14.849240961555534</v>
      </c>
      <c r="N44" s="15" t="s">
        <v>388</v>
      </c>
      <c r="O44" s="93">
        <v>2.751088633868355E-3</v>
      </c>
      <c r="P44" s="15" t="s">
        <v>388</v>
      </c>
      <c r="Q44" s="15" t="s">
        <v>388</v>
      </c>
      <c r="R44" s="93">
        <v>1.3755443169341774E-2</v>
      </c>
      <c r="S44" s="93">
        <v>0.46768506775762031</v>
      </c>
      <c r="T44" s="93">
        <v>1.9257620437078481E-2</v>
      </c>
      <c r="U44" s="93">
        <v>2.751088633868355E-3</v>
      </c>
      <c r="V44" s="93">
        <v>0.27510886338683543</v>
      </c>
      <c r="W44" s="15" t="s">
        <v>388</v>
      </c>
      <c r="X44" s="93">
        <v>8.3459985991997058E-3</v>
      </c>
      <c r="Y44" s="93">
        <v>1.3662710471747127E-2</v>
      </c>
      <c r="Z44" s="15" t="s">
        <v>388</v>
      </c>
      <c r="AA44" s="15" t="s">
        <v>388</v>
      </c>
      <c r="AB44" s="93">
        <v>2.200870907094683E-2</v>
      </c>
      <c r="AC44" s="15" t="s">
        <v>388</v>
      </c>
      <c r="AD44" s="15" t="s">
        <v>388</v>
      </c>
      <c r="AE44" s="92"/>
      <c r="AF44" s="93">
        <v>11753.639755449498</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3.4868899002113394</v>
      </c>
      <c r="F45" s="93">
        <v>0.14092332081488507</v>
      </c>
      <c r="G45" s="93">
        <v>0.17448397060657525</v>
      </c>
      <c r="H45" s="93">
        <v>3.9383524794055566E-4</v>
      </c>
      <c r="I45" s="93">
        <v>6.9737798004226775E-2</v>
      </c>
      <c r="J45" s="93">
        <v>7.4719069290242981E-2</v>
      </c>
      <c r="K45" s="93">
        <v>7.4719069290242981E-2</v>
      </c>
      <c r="L45" s="93">
        <v>2.3162911479975325E-2</v>
      </c>
      <c r="M45" s="93">
        <v>0.44537494112999976</v>
      </c>
      <c r="N45" s="93">
        <v>6.4808331939585091E-3</v>
      </c>
      <c r="O45" s="93">
        <v>4.9852563030450075E-4</v>
      </c>
      <c r="P45" s="93">
        <v>1.4955768909135025E-3</v>
      </c>
      <c r="Q45" s="93">
        <v>1.994102521218003E-3</v>
      </c>
      <c r="R45" s="93">
        <v>2.492628151522504E-3</v>
      </c>
      <c r="S45" s="93">
        <v>4.3870255466796071E-2</v>
      </c>
      <c r="T45" s="93">
        <v>4.9852563030450069E-2</v>
      </c>
      <c r="U45" s="93">
        <v>4.9852563030450079E-3</v>
      </c>
      <c r="V45" s="93">
        <v>5.9823075636540088E-2</v>
      </c>
      <c r="W45" s="93">
        <v>6.4808331939585099E-3</v>
      </c>
      <c r="X45" s="93">
        <v>9.9705126060900157E-5</v>
      </c>
      <c r="Y45" s="93">
        <v>4.9852563030450075E-4</v>
      </c>
      <c r="Z45" s="93">
        <v>4.9852563030450075E-4</v>
      </c>
      <c r="AA45" s="93">
        <v>4.9852563030450079E-5</v>
      </c>
      <c r="AB45" s="93">
        <v>1.1466089497003515E-3</v>
      </c>
      <c r="AC45" s="93">
        <v>3.988205042436006E-3</v>
      </c>
      <c r="AD45" s="93">
        <v>1.8943973951571027E-3</v>
      </c>
      <c r="AE45" s="92"/>
      <c r="AF45" s="93">
        <v>2128.7044414002185</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2.5919434611435377</v>
      </c>
      <c r="F46" s="93">
        <v>0.1844859939982125</v>
      </c>
      <c r="G46" s="93">
        <v>3.2325131350908829</v>
      </c>
      <c r="H46" s="93">
        <v>6.7259953161592447E-5</v>
      </c>
      <c r="I46" s="93">
        <v>0.29323385411639508</v>
      </c>
      <c r="J46" s="93">
        <v>0.45919987318175587</v>
      </c>
      <c r="K46" s="93">
        <v>0.5688429130650835</v>
      </c>
      <c r="L46" s="93">
        <v>9.0927473354952243E-2</v>
      </c>
      <c r="M46" s="93">
        <v>2.2616822126863099</v>
      </c>
      <c r="N46" s="93">
        <v>0.18965473387587573</v>
      </c>
      <c r="O46" s="93">
        <v>2.591801649601844E-3</v>
      </c>
      <c r="P46" s="93">
        <v>4.7550334997189392E-4</v>
      </c>
      <c r="Q46" s="93">
        <v>1.5252765407962332E-2</v>
      </c>
      <c r="R46" s="93">
        <v>9.7783583480092647E-3</v>
      </c>
      <c r="S46" s="93">
        <v>2.9704441069086401E-2</v>
      </c>
      <c r="T46" s="93">
        <v>2.2439865770023126</v>
      </c>
      <c r="U46" s="93">
        <v>7.5948477751756427E-4</v>
      </c>
      <c r="V46" s="93">
        <v>0.13747159759999883</v>
      </c>
      <c r="W46" s="93">
        <v>1.2929868222123383E-2</v>
      </c>
      <c r="X46" s="93">
        <v>4.199410583450326E-3</v>
      </c>
      <c r="Y46" s="93">
        <v>3.2657536350794207E-2</v>
      </c>
      <c r="Z46" s="93">
        <v>3.7753021354943821E-3</v>
      </c>
      <c r="AA46" s="93">
        <v>3.2707902777023719E-3</v>
      </c>
      <c r="AB46" s="93">
        <v>4.3903039347441289E-2</v>
      </c>
      <c r="AC46" s="93">
        <v>5.995316159250585E-4</v>
      </c>
      <c r="AD46" s="15" t="s">
        <v>388</v>
      </c>
      <c r="AE46" s="92"/>
      <c r="AF46" s="93">
        <v>19856.225552490323</v>
      </c>
      <c r="AG46" s="15" t="s">
        <v>388</v>
      </c>
      <c r="AH46" s="93">
        <v>4675.0930999999891</v>
      </c>
      <c r="AI46" s="93">
        <v>54.4</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7.084E-2</v>
      </c>
      <c r="G49" s="93">
        <v>0.17100000000000001</v>
      </c>
      <c r="H49" s="93">
        <v>3.4039999999999999E-3</v>
      </c>
      <c r="I49" s="93">
        <v>1.4063400576368876E-2</v>
      </c>
      <c r="J49" s="93">
        <v>3.3659942363112393E-2</v>
      </c>
      <c r="K49" s="93">
        <v>0.08</v>
      </c>
      <c r="L49" s="93">
        <v>1.7200000000000001E-5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2.76</v>
      </c>
      <c r="X49" s="93">
        <v>6.1395834957370758E-5</v>
      </c>
      <c r="Y49" s="93">
        <v>1.9953646361145502E-4</v>
      </c>
      <c r="Z49" s="15" t="s">
        <v>388</v>
      </c>
      <c r="AA49" s="93">
        <v>4.6046876218028079E-5</v>
      </c>
      <c r="AB49" s="93">
        <v>3.0697917478685386E-4</v>
      </c>
      <c r="AC49" s="15" t="s">
        <v>388</v>
      </c>
      <c r="AD49" s="93">
        <v>3.3120000000000003</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1.5216372893258427</v>
      </c>
      <c r="J50" s="93">
        <v>2.1668114999999997</v>
      </c>
      <c r="K50" s="93">
        <v>3.3152215950000001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12139</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5.0004</v>
      </c>
      <c r="G52" s="15" t="s">
        <v>389</v>
      </c>
      <c r="H52" s="15" t="s">
        <v>389</v>
      </c>
      <c r="I52" s="93">
        <v>5.1062500000000001E-5</v>
      </c>
      <c r="J52" s="93">
        <v>1.175625E-4</v>
      </c>
      <c r="K52" s="93">
        <v>1.9000000000000001E-4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8.1013437200000027</v>
      </c>
      <c r="G53" s="15" t="s">
        <v>388</v>
      </c>
      <c r="H53" s="15" t="s">
        <v>388</v>
      </c>
      <c r="I53" s="93">
        <v>4.7000000000000004E-4</v>
      </c>
      <c r="J53" s="93">
        <v>4.7000000000000004E-4</v>
      </c>
      <c r="K53" s="93">
        <v>4.7000000000000004E-4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0.33110000000000001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3311</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2.9930010000000003E-2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2.3399903400000002E-2</v>
      </c>
      <c r="X57" s="93">
        <v>3.2499999999999997E-5</v>
      </c>
      <c r="Y57" s="93">
        <v>3.2499999999999997E-5</v>
      </c>
      <c r="Z57" s="93">
        <v>3.2499999999999997E-5</v>
      </c>
      <c r="AA57" s="93">
        <v>3.2499999999999997E-5</v>
      </c>
      <c r="AB57" s="93">
        <v>1.2999999999999999E-4</v>
      </c>
      <c r="AC57" s="15" t="s">
        <v>388</v>
      </c>
      <c r="AD57" s="93">
        <v>1.8139460000000003</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4.8611111111111112E-3</v>
      </c>
      <c r="J58" s="93">
        <v>2.4305555555555556E-2</v>
      </c>
      <c r="K58" s="93">
        <v>6.25E-2</v>
      </c>
      <c r="L58" s="93">
        <v>4.0250000000000009E-5</v>
      </c>
      <c r="M58" s="15" t="s">
        <v>388</v>
      </c>
      <c r="N58" s="15" t="s">
        <v>388</v>
      </c>
      <c r="O58" s="15" t="s">
        <v>388</v>
      </c>
      <c r="P58" s="15" t="s">
        <v>388</v>
      </c>
      <c r="Q58" s="15" t="s">
        <v>388</v>
      </c>
      <c r="R58" s="15" t="s">
        <v>388</v>
      </c>
      <c r="S58" s="15" t="s">
        <v>388</v>
      </c>
      <c r="T58" s="15" t="s">
        <v>388</v>
      </c>
      <c r="U58" s="15" t="s">
        <v>388</v>
      </c>
      <c r="V58" s="15" t="s">
        <v>388</v>
      </c>
      <c r="W58" s="93">
        <v>3.7352425065036041E-2</v>
      </c>
      <c r="X58" s="15" t="s">
        <v>388</v>
      </c>
      <c r="Y58" s="15" t="s">
        <v>388</v>
      </c>
      <c r="Z58" s="15" t="s">
        <v>388</v>
      </c>
      <c r="AA58" s="15" t="s">
        <v>388</v>
      </c>
      <c r="AB58" s="15" t="s">
        <v>388</v>
      </c>
      <c r="AC58" s="15" t="s">
        <v>388</v>
      </c>
      <c r="AD58" s="93">
        <v>7.1831586663530849E-5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2.5759999999999997E-3</v>
      </c>
      <c r="G59" s="15" t="s">
        <v>389</v>
      </c>
      <c r="H59" s="93">
        <v>0.02</v>
      </c>
      <c r="I59" s="93">
        <v>6.3920000000000005E-2</v>
      </c>
      <c r="J59" s="93">
        <v>7.1910000000000002E-2</v>
      </c>
      <c r="K59" s="93">
        <v>7.9899999999999999E-2</v>
      </c>
      <c r="L59" s="93">
        <v>3.9630400000000006E-5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5.3929599999999996E-3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4.8252878988970578E-2</v>
      </c>
      <c r="J60" s="93">
        <v>0.15777505051470586</v>
      </c>
      <c r="K60" s="93">
        <v>0.27240574558499997</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9.4555616304166645E-2</v>
      </c>
      <c r="J61" s="93">
        <v>0.1388261630416667</v>
      </c>
      <c r="K61" s="93">
        <v>0.24185482652500001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4.6010214844800001E-2</v>
      </c>
      <c r="J62" s="93">
        <v>0.44940398450240027</v>
      </c>
      <c r="K62" s="93">
        <v>1.1474890541199998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0.46850000000000003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4.6199999999999998E-2</v>
      </c>
      <c r="J68" s="93">
        <v>6.1600000000000002E-2</v>
      </c>
      <c r="K68" s="93">
        <v>7.6999999999999999E-2</v>
      </c>
      <c r="L68" s="93">
        <v>8.3159999999999994E-4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0.189</v>
      </c>
      <c r="F70" s="93">
        <v>6.3998386737500006</v>
      </c>
      <c r="G70" s="93">
        <v>8.4640176470110013</v>
      </c>
      <c r="H70" s="93">
        <v>0.21825</v>
      </c>
      <c r="I70" s="93">
        <v>0.47111510950570357</v>
      </c>
      <c r="J70" s="93">
        <v>0.72809204011406825</v>
      </c>
      <c r="K70" s="93">
        <v>0.8838975</v>
      </c>
      <c r="L70" s="93">
        <v>8.4587867999999979E-3</v>
      </c>
      <c r="M70" s="15" t="s">
        <v>388</v>
      </c>
      <c r="N70" s="93">
        <v>1.0040000000000001E-3</v>
      </c>
      <c r="O70" s="15" t="s">
        <v>388</v>
      </c>
      <c r="P70" s="93">
        <v>0.1087</v>
      </c>
      <c r="Q70" s="15" t="s">
        <v>388</v>
      </c>
      <c r="R70" s="93">
        <v>1.06</v>
      </c>
      <c r="S70" s="93">
        <v>0.27</v>
      </c>
      <c r="T70" s="93">
        <v>11</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0.27448299999999998</v>
      </c>
      <c r="G71" s="15" t="s">
        <v>388</v>
      </c>
      <c r="H71" s="15" t="s">
        <v>388</v>
      </c>
      <c r="I71" s="93">
        <v>1.2199135999999995E-3</v>
      </c>
      <c r="J71" s="93">
        <v>9.7593087999999963E-3</v>
      </c>
      <c r="K71" s="93">
        <v>3.049784000000004E-2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0.66089666127878821</v>
      </c>
      <c r="G72" s="93">
        <v>0.7631</v>
      </c>
      <c r="H72" s="93">
        <v>2.0800000000000001E-4</v>
      </c>
      <c r="I72" s="93">
        <v>2.4725380020826093</v>
      </c>
      <c r="J72" s="93">
        <v>3.26926249765466</v>
      </c>
      <c r="K72" s="93">
        <v>4.3613512800000001</v>
      </c>
      <c r="L72" s="93">
        <v>9.2052253364973934E-3</v>
      </c>
      <c r="M72" s="93">
        <v>0.46395861689647611</v>
      </c>
      <c r="N72" s="93">
        <v>47.814170000000004</v>
      </c>
      <c r="O72" s="93">
        <v>0.99793999999999983</v>
      </c>
      <c r="P72" s="93">
        <v>6.0000000000000001E-3</v>
      </c>
      <c r="Q72" s="93">
        <v>0.92064999999999997</v>
      </c>
      <c r="R72" s="93">
        <v>15.191235000000001</v>
      </c>
      <c r="S72" s="93">
        <v>3.7851100000000009</v>
      </c>
      <c r="T72" s="93">
        <v>4.2415370000000001</v>
      </c>
      <c r="U72" s="15" t="s">
        <v>387</v>
      </c>
      <c r="V72" s="93">
        <v>269.07839000000001</v>
      </c>
      <c r="W72" s="93">
        <v>5.0597619119162776</v>
      </c>
      <c r="X72" s="93">
        <v>3.2527648169722305E-2</v>
      </c>
      <c r="Y72" s="93">
        <v>3.2752648169722308E-2</v>
      </c>
      <c r="Z72" s="93">
        <v>3.2635648169722302E-2</v>
      </c>
      <c r="AA72" s="93">
        <v>3.2238399084861154E-2</v>
      </c>
      <c r="AB72" s="93">
        <v>0.13015434359402808</v>
      </c>
      <c r="AC72" s="93">
        <v>9.0623999999999996E-2</v>
      </c>
      <c r="AD72" s="93">
        <v>16.821127154000003</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1.1219999999999999E-2</v>
      </c>
      <c r="J73" s="93">
        <v>1.5894999999999999E-2</v>
      </c>
      <c r="K73" s="93">
        <v>1.8700000000000001E-2</v>
      </c>
      <c r="L73" s="93">
        <v>1.122E-3</v>
      </c>
      <c r="M73" s="15" t="s">
        <v>388</v>
      </c>
      <c r="N73" s="93">
        <v>1E-3</v>
      </c>
      <c r="O73" s="93">
        <v>3.1470759785111281E-3</v>
      </c>
      <c r="P73" s="93">
        <v>1.5735379892555643E-4</v>
      </c>
      <c r="Q73" s="93">
        <v>2E-3</v>
      </c>
      <c r="R73" s="93">
        <v>3.9875000000000003</v>
      </c>
      <c r="S73" s="93">
        <v>2.5569992325402916E-3</v>
      </c>
      <c r="T73" s="93">
        <v>1.7000000000000001E-2</v>
      </c>
      <c r="U73" s="15" t="s">
        <v>387</v>
      </c>
      <c r="V73" s="93">
        <v>0.53349999999999997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15" t="s">
        <v>389</v>
      </c>
      <c r="G74" s="15" t="s">
        <v>388</v>
      </c>
      <c r="H74" s="15" t="s">
        <v>388</v>
      </c>
      <c r="I74" s="93">
        <v>2.6707129160388992E-4</v>
      </c>
      <c r="J74" s="93">
        <v>6.7981783317353785E-4</v>
      </c>
      <c r="K74" s="93">
        <v>9.7116833310505418E-4</v>
      </c>
      <c r="L74" s="93">
        <v>6.1426397068894686E-6</v>
      </c>
      <c r="M74" s="15" t="s">
        <v>388</v>
      </c>
      <c r="N74" s="93">
        <v>7.0000000000000001E-3</v>
      </c>
      <c r="O74" s="93">
        <v>4.0000000000000001E-3</v>
      </c>
      <c r="P74" s="15" t="s">
        <v>388</v>
      </c>
      <c r="Q74" s="93">
        <v>5.0000000000000001E-3</v>
      </c>
      <c r="R74" s="15" t="s">
        <v>388</v>
      </c>
      <c r="S74" s="15" t="s">
        <v>388</v>
      </c>
      <c r="T74" s="15" t="s">
        <v>388</v>
      </c>
      <c r="U74" s="15" t="s">
        <v>388</v>
      </c>
      <c r="V74" s="93">
        <v>2.4E-2</v>
      </c>
      <c r="W74" s="93">
        <v>5.7253759883705381E-2</v>
      </c>
      <c r="X74" s="15" t="s">
        <v>388</v>
      </c>
      <c r="Y74" s="15" t="s">
        <v>388</v>
      </c>
      <c r="Z74" s="15" t="s">
        <v>388</v>
      </c>
      <c r="AA74" s="15" t="s">
        <v>388</v>
      </c>
      <c r="AB74" s="15" t="s">
        <v>388</v>
      </c>
      <c r="AC74" s="93">
        <v>4.5780735000000003E-2</v>
      </c>
      <c r="AD74" s="93">
        <v>0.11579182500000001</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1.8166312263048429E-3</v>
      </c>
      <c r="J77" s="93">
        <v>9.2390193473308926E-3</v>
      </c>
      <c r="K77" s="93">
        <v>3.3990300000000001E-2</v>
      </c>
      <c r="L77" s="15" t="s">
        <v>388</v>
      </c>
      <c r="M77" s="15" t="s">
        <v>388</v>
      </c>
      <c r="N77" s="93">
        <v>0.16026699999999999</v>
      </c>
      <c r="O77" s="93">
        <v>7.0004000000000011E-2</v>
      </c>
      <c r="P77" s="93">
        <v>7.0000000000000007E-2</v>
      </c>
      <c r="Q77" s="93">
        <v>1.4000000000000001</v>
      </c>
      <c r="R77" s="15" t="s">
        <v>388</v>
      </c>
      <c r="S77" s="15" t="s">
        <v>389</v>
      </c>
      <c r="T77" s="93">
        <v>1.63E-4</v>
      </c>
      <c r="U77" s="15" t="s">
        <v>388</v>
      </c>
      <c r="V77" s="93">
        <v>40.146999999999998</v>
      </c>
      <c r="W77" s="93">
        <v>3.8548047574318504E-2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15" t="s">
        <v>389</v>
      </c>
      <c r="G78" s="93">
        <v>2.4800000000000003E-2</v>
      </c>
      <c r="H78" s="15" t="s">
        <v>388</v>
      </c>
      <c r="I78" s="93">
        <v>4.2156249999999999E-2</v>
      </c>
      <c r="J78" s="93">
        <v>5.5468750000000004E-2</v>
      </c>
      <c r="K78" s="93">
        <v>7.1000000000000008E-2</v>
      </c>
      <c r="L78" s="93">
        <v>3.5500000000000002E-5</v>
      </c>
      <c r="M78" s="93">
        <v>0.53600000000000003</v>
      </c>
      <c r="N78" s="93">
        <v>5.1500000000000004E-2</v>
      </c>
      <c r="O78" s="93">
        <v>2.0000000000000001E-4</v>
      </c>
      <c r="P78" s="93">
        <v>6.5000000000000006E-3</v>
      </c>
      <c r="Q78" s="93">
        <v>7.0300000000000001E-2</v>
      </c>
      <c r="R78" s="93">
        <v>0.10472972972972973</v>
      </c>
      <c r="S78" s="93">
        <v>5</v>
      </c>
      <c r="T78" s="93">
        <v>1.4800000000000001E-2</v>
      </c>
      <c r="U78" s="93">
        <v>6.9000000000000006E-2</v>
      </c>
      <c r="V78" s="93">
        <v>0.41000000000000003</v>
      </c>
      <c r="W78" s="93">
        <v>8.83E-4</v>
      </c>
      <c r="X78" s="15" t="s">
        <v>388</v>
      </c>
      <c r="Y78" s="15" t="s">
        <v>388</v>
      </c>
      <c r="Z78" s="15" t="s">
        <v>388</v>
      </c>
      <c r="AA78" s="15" t="s">
        <v>388</v>
      </c>
      <c r="AB78" s="15" t="s">
        <v>388</v>
      </c>
      <c r="AC78" s="93">
        <v>5.4403451135000003</v>
      </c>
      <c r="AD78" s="93">
        <v>5.0104999999999995E-4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9.1700000000000004E-2</v>
      </c>
      <c r="G80" s="93">
        <v>8.5999999999999998E-4</v>
      </c>
      <c r="H80" s="93">
        <v>2.2999999999999998E-4</v>
      </c>
      <c r="I80" s="93">
        <v>2.3033442106150964E-2</v>
      </c>
      <c r="J80" s="93">
        <v>3.0779456324001135E-2</v>
      </c>
      <c r="K80" s="93">
        <v>4.7728571750000011E-2</v>
      </c>
      <c r="L80" s="15" t="s">
        <v>388</v>
      </c>
      <c r="M80" s="15" t="s">
        <v>388</v>
      </c>
      <c r="N80" s="93">
        <v>0.56679999999999997</v>
      </c>
      <c r="O80" s="93">
        <v>0.02</v>
      </c>
      <c r="P80" s="93">
        <v>1E-3</v>
      </c>
      <c r="Q80" s="93">
        <v>0.2</v>
      </c>
      <c r="R80" s="93">
        <v>0.50002999999999997</v>
      </c>
      <c r="S80" s="93">
        <v>50.050000000000004</v>
      </c>
      <c r="T80" s="93">
        <v>1.4004000000000001</v>
      </c>
      <c r="U80" s="93">
        <v>0.01</v>
      </c>
      <c r="V80" s="93">
        <v>2.9655</v>
      </c>
      <c r="W80" s="15" t="s">
        <v>388</v>
      </c>
      <c r="X80" s="15" t="s">
        <v>388</v>
      </c>
      <c r="Y80" s="15" t="s">
        <v>388</v>
      </c>
      <c r="Z80" s="15" t="s">
        <v>388</v>
      </c>
      <c r="AA80" s="15" t="s">
        <v>388</v>
      </c>
      <c r="AB80" s="15" t="s">
        <v>388</v>
      </c>
      <c r="AC80" s="15" t="s">
        <v>388</v>
      </c>
      <c r="AD80" s="93">
        <v>4.6438144971929999E-3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5.9299880000000002E-4</v>
      </c>
      <c r="J81" s="93">
        <v>5.9299879999999998E-3</v>
      </c>
      <c r="K81" s="93">
        <v>1.1859976E-2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2964.9940000000001</v>
      </c>
      <c r="AL81" s="38" t="s">
        <v>409</v>
      </c>
    </row>
    <row r="82" spans="1:38" s="2" customFormat="1" ht="26.25" customHeight="1" thickBot="1" x14ac:dyDescent="0.3">
      <c r="A82" s="43" t="s">
        <v>206</v>
      </c>
      <c r="B82" s="157" t="s">
        <v>207</v>
      </c>
      <c r="C82" s="43" t="s">
        <v>208</v>
      </c>
      <c r="D82" s="45"/>
      <c r="E82" s="15" t="s">
        <v>388</v>
      </c>
      <c r="F82" s="93">
        <v>4.3003008539935221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0.995</v>
      </c>
      <c r="G83" s="15" t="s">
        <v>388</v>
      </c>
      <c r="H83" s="15" t="s">
        <v>388</v>
      </c>
      <c r="I83" s="93">
        <v>7.039999999999999E-2</v>
      </c>
      <c r="J83" s="93">
        <v>7.6799999999999993E-2</v>
      </c>
      <c r="K83" s="93">
        <v>0.10239999999999999</v>
      </c>
      <c r="L83" s="93">
        <v>4.0127999999999995E-3</v>
      </c>
      <c r="M83" s="15" t="s">
        <v>388</v>
      </c>
      <c r="N83" s="15" t="s">
        <v>388</v>
      </c>
      <c r="O83" s="15" t="s">
        <v>388</v>
      </c>
      <c r="P83" s="15" t="s">
        <v>388</v>
      </c>
      <c r="Q83" s="15" t="s">
        <v>388</v>
      </c>
      <c r="R83" s="15" t="s">
        <v>388</v>
      </c>
      <c r="S83" s="15" t="s">
        <v>388</v>
      </c>
      <c r="T83" s="15" t="s">
        <v>388</v>
      </c>
      <c r="U83" s="15" t="s">
        <v>388</v>
      </c>
      <c r="V83" s="15" t="s">
        <v>388</v>
      </c>
      <c r="W83" s="93">
        <v>1.2500000000000001E-2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2.7475000000000001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19.000000000000004</v>
      </c>
      <c r="G85" s="15" t="s">
        <v>388</v>
      </c>
      <c r="H85" s="15" t="s">
        <v>388</v>
      </c>
      <c r="I85" s="93">
        <v>4.15E-3</v>
      </c>
      <c r="J85" s="93">
        <v>6.6400000000000009E-3</v>
      </c>
      <c r="K85" s="93">
        <v>8.3000000000000001E-3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1.7172580000000002</v>
      </c>
      <c r="G86" s="15" t="s">
        <v>388</v>
      </c>
      <c r="H86" s="93">
        <v>6.5200000000000008E-2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4.3387901850000006</v>
      </c>
      <c r="G88" s="93">
        <v>2E-3</v>
      </c>
      <c r="H88" s="93">
        <v>2.445E-2</v>
      </c>
      <c r="I88" s="93">
        <v>1.7976500000000003E-2</v>
      </c>
      <c r="J88" s="93">
        <v>2.1250399999999999E-2</v>
      </c>
      <c r="K88" s="93">
        <v>2.3432999999999999E-2</v>
      </c>
      <c r="L88" s="15" t="s">
        <v>388</v>
      </c>
      <c r="M88" s="15" t="s">
        <v>388</v>
      </c>
      <c r="N88" s="15" t="s">
        <v>388</v>
      </c>
      <c r="O88" s="93">
        <v>3.1300000000000006E-9</v>
      </c>
      <c r="P88" s="15" t="s">
        <v>388</v>
      </c>
      <c r="Q88" s="93">
        <v>1.5650000000000001E-8</v>
      </c>
      <c r="R88" s="93">
        <v>1.8780000000000003E-7</v>
      </c>
      <c r="S88" s="15" t="s">
        <v>388</v>
      </c>
      <c r="T88" s="93">
        <v>1.5650000000000001E-6</v>
      </c>
      <c r="U88" s="93">
        <v>1.5650000000000001E-8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6.0000000000000009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1.23959</v>
      </c>
      <c r="G90" s="93">
        <v>9.4E-2</v>
      </c>
      <c r="H90" s="93">
        <v>0.22340000000000002</v>
      </c>
      <c r="I90" s="93">
        <v>2.9780738272731259E-2</v>
      </c>
      <c r="J90" s="93">
        <v>0.12040959065112734</v>
      </c>
      <c r="K90" s="93">
        <v>0.43767915479999997</v>
      </c>
      <c r="L90" s="93">
        <v>1.3282042963638754E-5</v>
      </c>
      <c r="M90" s="15" t="s">
        <v>388</v>
      </c>
      <c r="N90" s="15" t="s">
        <v>388</v>
      </c>
      <c r="O90" s="15" t="s">
        <v>388</v>
      </c>
      <c r="P90" s="15" t="s">
        <v>388</v>
      </c>
      <c r="Q90" s="15" t="s">
        <v>388</v>
      </c>
      <c r="R90" s="15" t="s">
        <v>388</v>
      </c>
      <c r="S90" s="15" t="s">
        <v>388</v>
      </c>
      <c r="T90" s="15" t="s">
        <v>388</v>
      </c>
      <c r="U90" s="15" t="s">
        <v>388</v>
      </c>
      <c r="V90" s="15" t="s">
        <v>388</v>
      </c>
      <c r="W90" s="15" t="s">
        <v>388</v>
      </c>
      <c r="X90" s="93">
        <v>4.8300000000000001E-3</v>
      </c>
      <c r="Y90" s="93">
        <v>2.4380000000000001E-3</v>
      </c>
      <c r="Z90" s="93">
        <v>2.4380000000000001E-3</v>
      </c>
      <c r="AA90" s="93">
        <v>2.4380000000000001E-3</v>
      </c>
      <c r="AB90" s="93">
        <v>1.2144E-2</v>
      </c>
      <c r="AC90" s="93">
        <v>3.4000000000000002E-3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8.4853189999999998E-3</v>
      </c>
      <c r="F91" s="93">
        <v>2.1825012000000001E-2</v>
      </c>
      <c r="G91" s="93">
        <v>4.2811910000000002E-3</v>
      </c>
      <c r="H91" s="93">
        <v>3.3684471000000001E-2</v>
      </c>
      <c r="I91" s="93">
        <v>0.12182473081922002</v>
      </c>
      <c r="J91" s="93">
        <v>0.12189274789096001</v>
      </c>
      <c r="K91" s="93">
        <v>0.12190679643579001</v>
      </c>
      <c r="L91" s="93">
        <v>5.4787995000000014E-4</v>
      </c>
      <c r="M91" s="93">
        <v>0.258598363</v>
      </c>
      <c r="N91" s="93">
        <v>1.1114085920000001</v>
      </c>
      <c r="O91" s="93">
        <v>2.0826887240000001E-2</v>
      </c>
      <c r="P91" s="93">
        <v>8.0803940999999999E-5</v>
      </c>
      <c r="Q91" s="93">
        <v>1.8854252900000002E-3</v>
      </c>
      <c r="R91" s="93">
        <v>2.2114762800000003E-2</v>
      </c>
      <c r="S91" s="93">
        <v>0.64814899199999998</v>
      </c>
      <c r="T91" s="93">
        <v>5.1892800000000003E-2</v>
      </c>
      <c r="U91" s="15" t="s">
        <v>387</v>
      </c>
      <c r="V91" s="93">
        <v>0.37794379000000006</v>
      </c>
      <c r="W91" s="93">
        <v>4.5093000000000005E-4</v>
      </c>
      <c r="X91" s="93">
        <v>5.0053230000000003E-4</v>
      </c>
      <c r="Y91" s="93">
        <v>2.0291849999999999E-4</v>
      </c>
      <c r="Z91" s="93">
        <v>2.0291849999999999E-4</v>
      </c>
      <c r="AA91" s="93">
        <v>2.0291849999999999E-4</v>
      </c>
      <c r="AB91" s="93">
        <v>1.1092878000000001E-3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2.4349099999999999</v>
      </c>
      <c r="G92" s="93">
        <v>7.1779800000000007</v>
      </c>
      <c r="H92" s="93">
        <v>0.54200000000000004</v>
      </c>
      <c r="I92" s="93">
        <v>0.52333419401664905</v>
      </c>
      <c r="J92" s="93">
        <v>0.72514633001362205</v>
      </c>
      <c r="K92" s="93">
        <v>0.89235020000000009</v>
      </c>
      <c r="L92" s="93">
        <v>1.7233767044432882E-2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2.5650710000000005</v>
      </c>
      <c r="G93" s="15" t="s">
        <v>388</v>
      </c>
      <c r="H93" s="15" t="s">
        <v>388</v>
      </c>
      <c r="I93" s="93">
        <v>0.31391923333333338</v>
      </c>
      <c r="J93" s="93">
        <v>0.32630735833333335</v>
      </c>
      <c r="K93" s="93">
        <v>0.34023439999999999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1.5947730000000002</v>
      </c>
      <c r="G95" s="93" t="s">
        <v>388</v>
      </c>
      <c r="H95" s="15" t="s">
        <v>388</v>
      </c>
      <c r="I95" s="93">
        <v>0.11261469919065319</v>
      </c>
      <c r="J95" s="93">
        <v>0.38589339818283142</v>
      </c>
      <c r="K95" s="93">
        <v>1.3495207999999999</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0.16177800000000001</v>
      </c>
      <c r="G98" s="93" t="s">
        <v>388</v>
      </c>
      <c r="H98" s="93">
        <v>4.7999999999999996E-3</v>
      </c>
      <c r="I98" s="93">
        <v>1.7935274913294798E-2</v>
      </c>
      <c r="J98" s="93">
        <v>2.8515135838150289E-2</v>
      </c>
      <c r="K98" s="93">
        <v>3.8380999999999998E-2</v>
      </c>
      <c r="L98" s="93" t="s">
        <v>388</v>
      </c>
      <c r="M98" s="93" t="s">
        <v>388</v>
      </c>
      <c r="N98" s="93" t="s">
        <v>388</v>
      </c>
      <c r="O98" s="93" t="s">
        <v>388</v>
      </c>
      <c r="P98" s="93" t="s">
        <v>388</v>
      </c>
      <c r="Q98" s="93" t="s">
        <v>388</v>
      </c>
      <c r="R98" s="93" t="s">
        <v>388</v>
      </c>
      <c r="S98" s="93" t="s">
        <v>388</v>
      </c>
      <c r="T98" s="93" t="s">
        <v>388</v>
      </c>
      <c r="U98" s="15" t="s">
        <v>388</v>
      </c>
      <c r="V98" s="93" t="s">
        <v>388</v>
      </c>
      <c r="W98" s="93">
        <v>1.3572000000000001E-2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0.14103300960000001</v>
      </c>
      <c r="F99" s="93">
        <v>6.8086431169999999</v>
      </c>
      <c r="G99" s="93" t="s">
        <v>388</v>
      </c>
      <c r="H99" s="93">
        <v>5.1496669279999994</v>
      </c>
      <c r="I99" s="93">
        <v>0.10816702490000001</v>
      </c>
      <c r="J99" s="93">
        <v>0.1662078676</v>
      </c>
      <c r="K99" s="93">
        <v>0.36407437650000002</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398.5</v>
      </c>
      <c r="AL99" s="38" t="s">
        <v>243</v>
      </c>
    </row>
    <row r="100" spans="1:38" s="2" customFormat="1" ht="26.25" customHeight="1" thickBot="1" x14ac:dyDescent="0.3">
      <c r="A100" s="43" t="s">
        <v>241</v>
      </c>
      <c r="B100" s="157" t="s">
        <v>244</v>
      </c>
      <c r="C100" s="43" t="s">
        <v>413</v>
      </c>
      <c r="D100" s="45"/>
      <c r="E100" s="93">
        <v>0.12052910627000001</v>
      </c>
      <c r="F100" s="93">
        <v>3.4505979727000002</v>
      </c>
      <c r="G100" s="93" t="s">
        <v>388</v>
      </c>
      <c r="H100" s="93">
        <v>4.3746207772999997</v>
      </c>
      <c r="I100" s="93">
        <v>6.6352371859999995E-2</v>
      </c>
      <c r="J100" s="93">
        <v>0.10265367011000001</v>
      </c>
      <c r="K100" s="93">
        <v>0.22130791172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749.4</v>
      </c>
      <c r="AL100" s="38" t="s">
        <v>243</v>
      </c>
    </row>
    <row r="101" spans="1:38" s="2" customFormat="1" ht="26.25" customHeight="1" thickBot="1" x14ac:dyDescent="0.3">
      <c r="A101" s="43" t="s">
        <v>241</v>
      </c>
      <c r="B101" s="157" t="s">
        <v>245</v>
      </c>
      <c r="C101" s="43" t="s">
        <v>246</v>
      </c>
      <c r="D101" s="45"/>
      <c r="E101" s="93">
        <v>9.7195426379999995E-3</v>
      </c>
      <c r="F101" s="93">
        <v>0.17241278099999999</v>
      </c>
      <c r="G101" s="93" t="s">
        <v>388</v>
      </c>
      <c r="H101" s="93">
        <v>0.1125362818</v>
      </c>
      <c r="I101" s="93">
        <v>1.1853720550000001E-3</v>
      </c>
      <c r="J101" s="93">
        <v>3.556116164E-3</v>
      </c>
      <c r="K101" s="93">
        <v>8.2976043840000003E-3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158.6</v>
      </c>
      <c r="AL101" s="38" t="s">
        <v>243</v>
      </c>
    </row>
    <row r="102" spans="1:38" s="2" customFormat="1" ht="26.25" customHeight="1" thickBot="1" x14ac:dyDescent="0.3">
      <c r="A102" s="43" t="s">
        <v>241</v>
      </c>
      <c r="B102" s="157" t="s">
        <v>247</v>
      </c>
      <c r="C102" s="43" t="s">
        <v>414</v>
      </c>
      <c r="D102" s="45"/>
      <c r="E102" s="93">
        <v>4.8109455150000001E-2</v>
      </c>
      <c r="F102" s="93">
        <v>0.39950661067599996</v>
      </c>
      <c r="G102" s="93" t="s">
        <v>388</v>
      </c>
      <c r="H102" s="93">
        <v>3.5661217588</v>
      </c>
      <c r="I102" s="93">
        <v>3.5232518030000001E-3</v>
      </c>
      <c r="J102" s="93">
        <v>7.3740732027999994E-2</v>
      </c>
      <c r="K102" s="93">
        <v>0.44229350641000004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935.22215471525396</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5.4049944600000001E-4</v>
      </c>
      <c r="F104" s="93">
        <v>4.8319470600000003E-3</v>
      </c>
      <c r="G104" s="93" t="s">
        <v>388</v>
      </c>
      <c r="H104" s="93">
        <v>6.2579605929999997E-3</v>
      </c>
      <c r="I104" s="93">
        <v>4.4843835999999998E-5</v>
      </c>
      <c r="J104" s="93">
        <v>1.34531507E-4</v>
      </c>
      <c r="K104" s="93">
        <v>3.13906849E-4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v>
      </c>
      <c r="AL104" s="38" t="s">
        <v>243</v>
      </c>
    </row>
    <row r="105" spans="1:38" s="2" customFormat="1" ht="26.25" customHeight="1" thickBot="1" x14ac:dyDescent="0.3">
      <c r="A105" s="43" t="s">
        <v>241</v>
      </c>
      <c r="B105" s="157" t="s">
        <v>252</v>
      </c>
      <c r="C105" s="43" t="s">
        <v>253</v>
      </c>
      <c r="D105" s="45"/>
      <c r="E105" s="93">
        <v>2.2086787232999998E-2</v>
      </c>
      <c r="F105" s="93">
        <v>0.16145737383</v>
      </c>
      <c r="G105" s="93" t="s">
        <v>388</v>
      </c>
      <c r="H105" s="93">
        <v>0.40919957153000003</v>
      </c>
      <c r="I105" s="93">
        <v>3.555180712E-3</v>
      </c>
      <c r="J105" s="93">
        <v>5.5867125480000002E-3</v>
      </c>
      <c r="K105" s="93">
        <v>1.2189191018000001E-2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49.94</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4.5763380116000001E-2</v>
      </c>
      <c r="F107" s="93">
        <v>0.22019007270000002</v>
      </c>
      <c r="G107" s="93" t="s">
        <v>388</v>
      </c>
      <c r="H107" s="93">
        <v>0.483208740365</v>
      </c>
      <c r="I107" s="93">
        <v>1.2097626E-2</v>
      </c>
      <c r="J107" s="93">
        <v>0.16130168</v>
      </c>
      <c r="K107" s="93">
        <v>0.76618298000000007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4204</v>
      </c>
      <c r="AL107" s="38" t="s">
        <v>243</v>
      </c>
    </row>
    <row r="108" spans="1:38" s="2" customFormat="1" ht="26.25" customHeight="1" thickBot="1" x14ac:dyDescent="0.3">
      <c r="A108" s="43" t="s">
        <v>241</v>
      </c>
      <c r="B108" s="157" t="s">
        <v>257</v>
      </c>
      <c r="C108" s="43" t="s">
        <v>417</v>
      </c>
      <c r="D108" s="45"/>
      <c r="E108" s="93">
        <v>3.6957965690000004E-2</v>
      </c>
      <c r="F108" s="93">
        <v>0.35564802814999996</v>
      </c>
      <c r="G108" s="93" t="s">
        <v>388</v>
      </c>
      <c r="H108" s="93">
        <v>0.28442720289000001</v>
      </c>
      <c r="I108" s="93">
        <v>4.5161999999999997E-3</v>
      </c>
      <c r="J108" s="93">
        <v>4.5162000000000008E-2</v>
      </c>
      <c r="K108" s="93">
        <v>9.0324000000000015E-2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4516.2</v>
      </c>
      <c r="AL108" s="38" t="s">
        <v>243</v>
      </c>
    </row>
    <row r="109" spans="1:38" s="2" customFormat="1" ht="26.25" customHeight="1" thickBot="1" x14ac:dyDescent="0.3">
      <c r="A109" s="43" t="s">
        <v>241</v>
      </c>
      <c r="B109" s="157" t="s">
        <v>258</v>
      </c>
      <c r="C109" s="43" t="s">
        <v>418</v>
      </c>
      <c r="D109" s="45"/>
      <c r="E109" s="93">
        <v>1.844389405E-3</v>
      </c>
      <c r="F109" s="93">
        <v>8.1235476609999996E-3</v>
      </c>
      <c r="G109" s="15" t="s">
        <v>388</v>
      </c>
      <c r="H109" s="93">
        <v>2.0647219050000002E-2</v>
      </c>
      <c r="I109" s="93">
        <v>8.0000000000000004E-4</v>
      </c>
      <c r="J109" s="93">
        <v>4.4000000000000003E-3</v>
      </c>
      <c r="K109" s="93">
        <v>4.4000000000000003E-3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80</v>
      </c>
      <c r="AL109" s="38" t="s">
        <v>243</v>
      </c>
    </row>
    <row r="110" spans="1:38" s="2" customFormat="1" ht="26.25" customHeight="1" thickBot="1" x14ac:dyDescent="0.3">
      <c r="A110" s="43" t="s">
        <v>241</v>
      </c>
      <c r="B110" s="157" t="s">
        <v>259</v>
      </c>
      <c r="C110" s="43" t="s">
        <v>419</v>
      </c>
      <c r="D110" s="45"/>
      <c r="E110" s="93">
        <v>6.9666387909999997E-3</v>
      </c>
      <c r="F110" s="93">
        <v>3.9697482300000003E-2</v>
      </c>
      <c r="G110" s="15" t="s">
        <v>388</v>
      </c>
      <c r="H110" s="93">
        <v>0.107284741463</v>
      </c>
      <c r="I110" s="93">
        <v>2.9884922000000001E-2</v>
      </c>
      <c r="J110" s="93">
        <v>0.20965889000000001</v>
      </c>
      <c r="K110" s="93">
        <v>0.21332549000000003</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1557.5</v>
      </c>
      <c r="AL110" s="38" t="s">
        <v>243</v>
      </c>
    </row>
    <row r="111" spans="1:38" s="2" customFormat="1" ht="26.25" customHeight="1" thickBot="1" x14ac:dyDescent="0.3">
      <c r="A111" s="43" t="s">
        <v>241</v>
      </c>
      <c r="B111" s="157" t="s">
        <v>260</v>
      </c>
      <c r="C111" s="43" t="s">
        <v>420</v>
      </c>
      <c r="D111" s="45"/>
      <c r="E111" s="93">
        <v>5.3262146890000001E-2</v>
      </c>
      <c r="F111" s="93">
        <v>1.5005798380000002</v>
      </c>
      <c r="G111" s="15" t="s">
        <v>388</v>
      </c>
      <c r="H111" s="93">
        <v>2.3959862751000003</v>
      </c>
      <c r="I111" s="93">
        <v>1.5924000000000001E-2</v>
      </c>
      <c r="J111" s="93">
        <v>3.1848000000000001E-2</v>
      </c>
      <c r="K111" s="93">
        <v>7.1657999999999999E-2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4189.1400000000003</v>
      </c>
      <c r="AL111" s="38" t="s">
        <v>243</v>
      </c>
    </row>
    <row r="112" spans="1:38" s="2" customFormat="1" ht="26.25" customHeight="1" thickBot="1" x14ac:dyDescent="0.3">
      <c r="A112" s="43" t="s">
        <v>261</v>
      </c>
      <c r="B112" s="157" t="s">
        <v>262</v>
      </c>
      <c r="C112" s="43" t="s">
        <v>263</v>
      </c>
      <c r="D112" s="45"/>
      <c r="E112" s="93">
        <v>7.8222840749999998</v>
      </c>
      <c r="F112" s="93" t="s">
        <v>388</v>
      </c>
      <c r="G112" s="93" t="s">
        <v>388</v>
      </c>
      <c r="H112" s="93">
        <v>3.161231168</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195.46</v>
      </c>
      <c r="AL112" s="38" t="s">
        <v>432</v>
      </c>
    </row>
    <row r="113" spans="1:38" s="2" customFormat="1" ht="26.25" customHeight="1" thickBot="1" x14ac:dyDescent="0.3">
      <c r="A113" s="43" t="s">
        <v>261</v>
      </c>
      <c r="B113" s="157" t="s">
        <v>264</v>
      </c>
      <c r="C113" s="43" t="s">
        <v>265</v>
      </c>
      <c r="D113" s="45"/>
      <c r="E113" s="93">
        <v>2.8628567765510002</v>
      </c>
      <c r="F113" s="93">
        <v>3.6650360006509994</v>
      </c>
      <c r="G113" s="15" t="s">
        <v>388</v>
      </c>
      <c r="H113" s="93">
        <v>9.262345093243999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5.3797317179999998E-2</v>
      </c>
      <c r="F114" s="93" t="s">
        <v>388</v>
      </c>
      <c r="G114" s="93" t="s">
        <v>388</v>
      </c>
      <c r="H114" s="93">
        <v>3.6745488969999997E-2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1344.9329295987889</v>
      </c>
      <c r="AL114" s="38" t="s">
        <v>441</v>
      </c>
    </row>
    <row r="115" spans="1:38" s="2" customFormat="1" ht="26.25" customHeight="1" thickBot="1" x14ac:dyDescent="0.3">
      <c r="A115" s="43" t="s">
        <v>261</v>
      </c>
      <c r="B115" s="157" t="s">
        <v>267</v>
      </c>
      <c r="C115" s="43" t="s">
        <v>268</v>
      </c>
      <c r="D115" s="45"/>
      <c r="E115" s="93">
        <v>0.16547399999999998</v>
      </c>
      <c r="F115" s="93" t="s">
        <v>388</v>
      </c>
      <c r="G115" s="93" t="s">
        <v>388</v>
      </c>
      <c r="H115" s="93">
        <v>0.33094799999999996</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0.62018988630599992</v>
      </c>
      <c r="F116" s="93">
        <v>8.5083883866999999E-2</v>
      </c>
      <c r="G116" s="15" t="s">
        <v>388</v>
      </c>
      <c r="H116" s="93">
        <v>1.4331334002849998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0.2625611176</v>
      </c>
      <c r="J119" s="93">
        <v>4.7963844030000002</v>
      </c>
      <c r="K119" s="93">
        <v>4.7963844030000002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1893.0628502661962</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0.84038300533499999</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1918.1</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5.418153333333333E-2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9.4097772600000004E-2</v>
      </c>
      <c r="F123" s="93">
        <v>0.2109591244</v>
      </c>
      <c r="G123" s="93">
        <v>1.2108484420000001E-2</v>
      </c>
      <c r="H123" s="93">
        <v>9.1033934590000004E-2</v>
      </c>
      <c r="I123" s="93">
        <v>0.23911094589999998</v>
      </c>
      <c r="J123" s="93">
        <v>0.25049018779999999</v>
      </c>
      <c r="K123" s="93">
        <v>0.25428326839999998</v>
      </c>
      <c r="L123" s="93">
        <v>3.0965010629999998E-2</v>
      </c>
      <c r="M123" s="93">
        <v>3.0785382549999998</v>
      </c>
      <c r="N123" s="93">
        <v>2.348448316E-3</v>
      </c>
      <c r="O123" s="93">
        <v>2.2408039559999999E-2</v>
      </c>
      <c r="P123" s="93">
        <v>4.556051803E-3</v>
      </c>
      <c r="Q123" s="93">
        <v>1.33046461E-4</v>
      </c>
      <c r="R123" s="93">
        <v>4.0630022789999998E-3</v>
      </c>
      <c r="S123" s="93">
        <v>1.5792734630000001E-3</v>
      </c>
      <c r="T123" s="93">
        <v>1.2695677580000001E-3</v>
      </c>
      <c r="U123" s="93">
        <v>1.0843197560000001E-3</v>
      </c>
      <c r="V123" s="93">
        <v>2.0041290650000002E-2</v>
      </c>
      <c r="W123" s="93" t="s">
        <v>388</v>
      </c>
      <c r="X123" s="93">
        <v>2.7065302280000001E-5</v>
      </c>
      <c r="Y123" s="93">
        <v>8.345719119E-5</v>
      </c>
      <c r="Z123" s="93">
        <v>2.2029606399999996E-5</v>
      </c>
      <c r="AA123" s="93">
        <v>1.1522468229999999E-5</v>
      </c>
      <c r="AB123" s="93">
        <v>1.4407456809999999E-4</v>
      </c>
      <c r="AC123" s="93" t="s">
        <v>388</v>
      </c>
      <c r="AD123" s="93" t="s">
        <v>388</v>
      </c>
      <c r="AE123" s="92"/>
      <c r="AF123" s="93" t="s">
        <v>388</v>
      </c>
      <c r="AG123" s="15" t="s">
        <v>388</v>
      </c>
      <c r="AH123" s="15" t="s">
        <v>388</v>
      </c>
      <c r="AI123" s="15" t="s">
        <v>388</v>
      </c>
      <c r="AJ123" s="15" t="s">
        <v>388</v>
      </c>
      <c r="AK123" s="93">
        <v>37.930806080000004</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0.22940161900000003</v>
      </c>
      <c r="G125" s="15" t="s">
        <v>388</v>
      </c>
      <c r="H125" s="15" t="s">
        <v>388</v>
      </c>
      <c r="I125" s="93">
        <v>1.2214752E-4</v>
      </c>
      <c r="J125" s="93">
        <v>8.1061536000000007E-4</v>
      </c>
      <c r="K125" s="93">
        <v>1.7137667200000002E-3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3701.44</v>
      </c>
      <c r="AL125" s="38" t="s">
        <v>424</v>
      </c>
    </row>
    <row r="126" spans="1:38" s="2" customFormat="1" ht="26.25" customHeight="1" thickBot="1" x14ac:dyDescent="0.3">
      <c r="A126" s="43" t="s">
        <v>286</v>
      </c>
      <c r="B126" s="157" t="s">
        <v>289</v>
      </c>
      <c r="C126" s="43" t="s">
        <v>290</v>
      </c>
      <c r="D126" s="45"/>
      <c r="E126" s="15" t="s">
        <v>388</v>
      </c>
      <c r="F126" s="15" t="s">
        <v>388</v>
      </c>
      <c r="G126" s="15" t="s">
        <v>388</v>
      </c>
      <c r="H126" s="93">
        <v>5.8147170000000005E-2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242.2799</v>
      </c>
      <c r="AL126" s="38" t="s">
        <v>425</v>
      </c>
    </row>
    <row r="127" spans="1:38" s="2" customFormat="1" ht="26.25" customHeight="1" thickBot="1" x14ac:dyDescent="0.3">
      <c r="A127" s="43" t="s">
        <v>286</v>
      </c>
      <c r="B127" s="157" t="s">
        <v>291</v>
      </c>
      <c r="C127" s="43" t="s">
        <v>292</v>
      </c>
      <c r="D127" s="45"/>
      <c r="E127" s="15" t="s">
        <v>388</v>
      </c>
      <c r="F127" s="93" t="s">
        <v>388</v>
      </c>
      <c r="G127" s="93" t="s">
        <v>388</v>
      </c>
      <c r="H127" s="93">
        <v>3.3810300000000001E-3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3.3915780000000009E-4</v>
      </c>
      <c r="J133" s="93">
        <v>3.3915780000000009E-4</v>
      </c>
      <c r="K133" s="93">
        <v>3.7688544000000001E-4</v>
      </c>
      <c r="L133" s="93">
        <v>1.6957890000000004E-4</v>
      </c>
      <c r="M133" s="15" t="s">
        <v>389</v>
      </c>
      <c r="N133" s="93">
        <v>2.9351322000000001E-4</v>
      </c>
      <c r="O133" s="93">
        <v>4.9163219999999999E-5</v>
      </c>
      <c r="P133" s="93">
        <v>7.7999999012459435E-3</v>
      </c>
      <c r="Q133" s="93">
        <v>1.3302413999999999E-4</v>
      </c>
      <c r="R133" s="93">
        <v>1.3253544000000001E-4</v>
      </c>
      <c r="S133" s="93">
        <v>1.2149082000000001E-4</v>
      </c>
      <c r="T133" s="93">
        <v>1.6938341999999998E-4</v>
      </c>
      <c r="U133" s="93">
        <v>1.9332972E-4</v>
      </c>
      <c r="V133" s="93">
        <v>1.5650128800000003E-3</v>
      </c>
      <c r="W133" s="93">
        <v>2.6389800000000004E-4</v>
      </c>
      <c r="X133" s="93">
        <v>1.2901679999999997E-4</v>
      </c>
      <c r="Y133" s="93">
        <v>7.0470539999999992E-5</v>
      </c>
      <c r="Z133" s="93">
        <v>6.2944560000000011E-5</v>
      </c>
      <c r="AA133" s="93">
        <v>6.8320260000000001E-5</v>
      </c>
      <c r="AB133" s="93">
        <v>3.3075215999999998E-4</v>
      </c>
      <c r="AC133" s="93">
        <v>1.4661000000000001E-3</v>
      </c>
      <c r="AD133" s="93">
        <v>4.0073399999999999E-3</v>
      </c>
      <c r="AE133" s="92"/>
      <c r="AF133" s="15" t="s">
        <v>388</v>
      </c>
      <c r="AG133" s="15" t="s">
        <v>388</v>
      </c>
      <c r="AH133" s="15" t="s">
        <v>388</v>
      </c>
      <c r="AI133" s="15" t="s">
        <v>388</v>
      </c>
      <c r="AJ133" s="15" t="s">
        <v>388</v>
      </c>
      <c r="AK133" s="93">
        <v>9774</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4.2199999999999998E-3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2.1230000000000002E-2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1415457</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0.17612089999999997</v>
      </c>
      <c r="J139" s="93">
        <v>0.17612089999999997</v>
      </c>
      <c r="K139" s="93">
        <v>0.17612089999999997</v>
      </c>
      <c r="L139" s="93">
        <v>1.5478281E-2</v>
      </c>
      <c r="M139" s="15" t="s">
        <v>388</v>
      </c>
      <c r="N139" s="93">
        <v>5.0329999999999993E-4</v>
      </c>
      <c r="O139" s="93">
        <v>1.0156999999999998E-3</v>
      </c>
      <c r="P139" s="93">
        <v>1.0156999999999998E-3</v>
      </c>
      <c r="Q139" s="93">
        <v>1.6107000000000001E-3</v>
      </c>
      <c r="R139" s="93">
        <v>1.5386000000000002E-3</v>
      </c>
      <c r="S139" s="93">
        <v>3.5776999999999996E-3</v>
      </c>
      <c r="T139" s="15" t="s">
        <v>388</v>
      </c>
      <c r="U139" s="15" t="s">
        <v>388</v>
      </c>
      <c r="V139" s="15" t="s">
        <v>388</v>
      </c>
      <c r="W139" s="93">
        <v>1.8062047999999997</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273.1747216809041</v>
      </c>
      <c r="F141" s="94">
        <f t="shared" si="0"/>
        <v>204.37961099229832</v>
      </c>
      <c r="G141" s="94">
        <f t="shared" si="0"/>
        <v>104.54162477654918</v>
      </c>
      <c r="H141" s="94">
        <f t="shared" si="0"/>
        <v>34.674748493242966</v>
      </c>
      <c r="I141" s="94">
        <f t="shared" si="0"/>
        <v>31.838362419755292</v>
      </c>
      <c r="J141" s="94">
        <f t="shared" si="0"/>
        <v>50.998079198096164</v>
      </c>
      <c r="K141" s="94">
        <f t="shared" si="0"/>
        <v>67.755867859771996</v>
      </c>
      <c r="L141" s="94">
        <f t="shared" si="0"/>
        <v>7.8460461072887115</v>
      </c>
      <c r="M141" s="94">
        <f t="shared" si="0"/>
        <v>661.76502712139995</v>
      </c>
      <c r="N141" s="94">
        <f t="shared" si="0"/>
        <v>72.690207769038992</v>
      </c>
      <c r="O141" s="94">
        <f t="shared" si="0"/>
        <v>2.1268247761293759</v>
      </c>
      <c r="P141" s="94">
        <f t="shared" si="0"/>
        <v>0.80053959334764857</v>
      </c>
      <c r="Q141" s="94">
        <f t="shared" si="0"/>
        <v>5.2219124660304974</v>
      </c>
      <c r="R141" s="94">
        <f t="shared" si="0"/>
        <v>35.826542871704831</v>
      </c>
      <c r="S141" s="94">
        <f t="shared" si="0"/>
        <v>116.48462089909972</v>
      </c>
      <c r="T141" s="94">
        <f t="shared" si="0"/>
        <v>46.583094758889303</v>
      </c>
      <c r="U141" s="94" t="s">
        <v>387</v>
      </c>
      <c r="V141" s="94">
        <f t="shared" ref="V141:AD141" si="1">SUM(V14:V140)</f>
        <v>402.98580243320771</v>
      </c>
      <c r="W141" s="94">
        <f t="shared" si="1"/>
        <v>18.562416451444268</v>
      </c>
      <c r="X141" s="94">
        <f t="shared" si="1"/>
        <v>5.4804302664420446</v>
      </c>
      <c r="Y141" s="94">
        <f t="shared" si="1"/>
        <v>4.5073719951531555</v>
      </c>
      <c r="Z141" s="94">
        <f t="shared" si="1"/>
        <v>3.4008466392291474</v>
      </c>
      <c r="AA141" s="94">
        <f t="shared" si="1"/>
        <v>3.9140840306426274</v>
      </c>
      <c r="AB141" s="94">
        <f t="shared" si="1"/>
        <v>17.302732931466974</v>
      </c>
      <c r="AC141" s="94">
        <f t="shared" si="1"/>
        <v>35.571811253372907</v>
      </c>
      <c r="AD141" s="94">
        <f t="shared" si="1"/>
        <v>28.671671391563876</v>
      </c>
      <c r="AE141" s="97"/>
      <c r="AF141" s="94">
        <f>SUM(AF14:AF140)</f>
        <v>342401.16420179885</v>
      </c>
      <c r="AG141" s="94">
        <f>SUM(AG14:AG140)</f>
        <v>225659.17504000003</v>
      </c>
      <c r="AH141" s="94">
        <f>SUM(AH14:AH140)</f>
        <v>117960.22505999997</v>
      </c>
      <c r="AI141" s="94">
        <f>SUM(AI14:AI140)</f>
        <v>215986.96469000002</v>
      </c>
      <c r="AJ141" s="94">
        <f>SUM(AJ14:AJ140)</f>
        <v>5229.1067600000006</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273.1747216809041</v>
      </c>
      <c r="F152" s="125">
        <f t="shared" ref="F152:AD152" si="2">SUM(F$141, F$151, IF(AND(ISNUMBER(SEARCH($B$4,"AT|BE|CH|GB|IE|LT|LU|NL")),SUM(F$143:F$149)&gt;0),SUM(F$143:F$149)-SUM(F$27:F$33),0))</f>
        <v>204.37961099229832</v>
      </c>
      <c r="G152" s="125">
        <f t="shared" si="2"/>
        <v>104.54162477654918</v>
      </c>
      <c r="H152" s="125">
        <f t="shared" si="2"/>
        <v>34.674748493242966</v>
      </c>
      <c r="I152" s="125">
        <f t="shared" si="2"/>
        <v>31.838362419755292</v>
      </c>
      <c r="J152" s="125">
        <f t="shared" si="2"/>
        <v>50.998079198096164</v>
      </c>
      <c r="K152" s="125">
        <f t="shared" si="2"/>
        <v>67.755867859771996</v>
      </c>
      <c r="L152" s="125">
        <f t="shared" si="2"/>
        <v>7.8460461072887115</v>
      </c>
      <c r="M152" s="125">
        <f t="shared" si="2"/>
        <v>661.76502712139995</v>
      </c>
      <c r="N152" s="125">
        <f t="shared" si="2"/>
        <v>72.690207769038992</v>
      </c>
      <c r="O152" s="125">
        <f t="shared" si="2"/>
        <v>2.1268247761293759</v>
      </c>
      <c r="P152" s="125">
        <f t="shared" si="2"/>
        <v>0.80053959334764857</v>
      </c>
      <c r="Q152" s="125">
        <f t="shared" si="2"/>
        <v>5.2219124660304974</v>
      </c>
      <c r="R152" s="125">
        <f t="shared" si="2"/>
        <v>35.826542871704831</v>
      </c>
      <c r="S152" s="125">
        <f t="shared" si="2"/>
        <v>116.48462089909972</v>
      </c>
      <c r="T152" s="125">
        <f t="shared" si="2"/>
        <v>46.583094758889303</v>
      </c>
      <c r="U152" s="125">
        <f t="shared" si="2"/>
        <v>0</v>
      </c>
      <c r="V152" s="125">
        <f t="shared" si="2"/>
        <v>402.98580243320771</v>
      </c>
      <c r="W152" s="125">
        <f t="shared" si="2"/>
        <v>18.562416451444268</v>
      </c>
      <c r="X152" s="125">
        <f t="shared" si="2"/>
        <v>5.4804302664420446</v>
      </c>
      <c r="Y152" s="125">
        <f t="shared" si="2"/>
        <v>4.5073719951531555</v>
      </c>
      <c r="Z152" s="125">
        <f t="shared" si="2"/>
        <v>3.4008466392291474</v>
      </c>
      <c r="AA152" s="125">
        <f t="shared" si="2"/>
        <v>3.9140840306426274</v>
      </c>
      <c r="AB152" s="125">
        <f t="shared" si="2"/>
        <v>17.302732931466974</v>
      </c>
      <c r="AC152" s="125">
        <f t="shared" si="2"/>
        <v>35.571811253372907</v>
      </c>
      <c r="AD152" s="125">
        <f t="shared" si="2"/>
        <v>28.671671391563876</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273.1747216809041</v>
      </c>
      <c r="F154" s="125">
        <f>SUM(F$141, F$153, -1 * IF(OR($B$6=2005,$B$6&gt;=2020),SUM(F$99:F$122),0), IF(AND(ISNUMBER(SEARCH($B$4,"AT|BE|CH|GB|IE|LT|LU|NL")),SUM(F$143:F$149)&gt;0),SUM(F$143:F$149)-SUM(F$27:F$33),0))</f>
        <v>204.37961099229832</v>
      </c>
      <c r="G154" s="125">
        <f>SUM(G$141, G$153, IF(AND(ISNUMBER(SEARCH($B$4,"AT|BE|CH|GB|IE|LT|LU|NL")),SUM(G$143:G$149)&gt;0),SUM(G$143:G$149)-SUM(G$27:G$33),0))</f>
        <v>104.54162477654918</v>
      </c>
      <c r="H154" s="125">
        <f>SUM(H$141, H$153, IF(AND(ISNUMBER(SEARCH($B$4,"AT|BE|CH|GB|IE|LT|LU|NL")),SUM(H$143:H$149)&gt;0),SUM(H$143:H$149)-SUM(H$27:H$33),0))</f>
        <v>34.674748493242966</v>
      </c>
      <c r="I154" s="125">
        <f t="shared" ref="I154:AD154" si="3">SUM(I$141, I$153, IF(AND(ISNUMBER(SEARCH($B$4,"AT|BE|CH|GB|IE|LT|LU|NL")),SUM(I$143:I$149)&gt;0),SUM(I$143:I$149)-SUM(I$27:I$33),0))</f>
        <v>31.838362419755292</v>
      </c>
      <c r="J154" s="125">
        <f t="shared" si="3"/>
        <v>50.998079198096164</v>
      </c>
      <c r="K154" s="125">
        <f t="shared" si="3"/>
        <v>67.755867859771996</v>
      </c>
      <c r="L154" s="125">
        <f t="shared" si="3"/>
        <v>7.8460461072887115</v>
      </c>
      <c r="M154" s="125">
        <f t="shared" si="3"/>
        <v>661.76502712139995</v>
      </c>
      <c r="N154" s="125">
        <f t="shared" si="3"/>
        <v>72.690207769038992</v>
      </c>
      <c r="O154" s="125">
        <f t="shared" si="3"/>
        <v>2.1268247761293759</v>
      </c>
      <c r="P154" s="125">
        <f t="shared" si="3"/>
        <v>0.80053959334764857</v>
      </c>
      <c r="Q154" s="125">
        <f t="shared" si="3"/>
        <v>5.2219124660304974</v>
      </c>
      <c r="R154" s="125">
        <f t="shared" si="3"/>
        <v>35.826542871704831</v>
      </c>
      <c r="S154" s="125">
        <f t="shared" si="3"/>
        <v>116.48462089909972</v>
      </c>
      <c r="T154" s="125">
        <f t="shared" si="3"/>
        <v>46.583094758889303</v>
      </c>
      <c r="U154" s="125">
        <f t="shared" si="3"/>
        <v>0</v>
      </c>
      <c r="V154" s="125">
        <f t="shared" si="3"/>
        <v>402.98580243320771</v>
      </c>
      <c r="W154" s="125">
        <f t="shared" si="3"/>
        <v>18.562416451444268</v>
      </c>
      <c r="X154" s="125">
        <f t="shared" si="3"/>
        <v>5.4804302664420446</v>
      </c>
      <c r="Y154" s="125">
        <f t="shared" si="3"/>
        <v>4.5073719951531555</v>
      </c>
      <c r="Z154" s="125">
        <f t="shared" si="3"/>
        <v>3.4008466392291474</v>
      </c>
      <c r="AA154" s="125">
        <f t="shared" si="3"/>
        <v>3.9140840306426274</v>
      </c>
      <c r="AB154" s="125">
        <f t="shared" si="3"/>
        <v>17.302732931466974</v>
      </c>
      <c r="AC154" s="125">
        <f t="shared" si="3"/>
        <v>35.571811253372907</v>
      </c>
      <c r="AD154" s="125">
        <f t="shared" si="3"/>
        <v>28.671671391563876</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3.1005296420959452</v>
      </c>
      <c r="F157" s="136">
        <v>7.0869248962193043E-2</v>
      </c>
      <c r="G157" s="136">
        <v>0.21482241091664764</v>
      </c>
      <c r="H157" s="136" t="s">
        <v>388</v>
      </c>
      <c r="I157" s="136">
        <v>4.9080807749611051E-2</v>
      </c>
      <c r="J157" s="136">
        <v>4.9080807749611051E-2</v>
      </c>
      <c r="K157" s="136">
        <v>4.9080807749611051E-2</v>
      </c>
      <c r="L157" s="136">
        <v>2.4540403874805525E-2</v>
      </c>
      <c r="M157" s="136">
        <v>0.66772120506566257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11073.320150342663</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0.59264895532517847</v>
      </c>
      <c r="F158" s="136">
        <v>7.3235337049100249E-2</v>
      </c>
      <c r="G158" s="136">
        <v>5.3825873664459845E-2</v>
      </c>
      <c r="H158" s="136" t="s">
        <v>388</v>
      </c>
      <c r="I158" s="136">
        <v>7.3402728253416302E-3</v>
      </c>
      <c r="J158" s="136">
        <v>7.3402728253416302E-3</v>
      </c>
      <c r="K158" s="136">
        <v>7.3402728253416302E-3</v>
      </c>
      <c r="L158" s="136">
        <v>3.6701364126708151E-3</v>
      </c>
      <c r="M158" s="136">
        <v>1.7223750735385341</v>
      </c>
      <c r="N158" s="136">
        <v>0.84654161285443419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2834.5117321704488</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32.303100000000001</v>
      </c>
      <c r="F159" s="136">
        <v>1.0032000000000001</v>
      </c>
      <c r="G159" s="136">
        <v>9.4363399999999995</v>
      </c>
      <c r="H159" s="136" t="s">
        <v>388</v>
      </c>
      <c r="I159" s="136">
        <v>0.7173554838709677</v>
      </c>
      <c r="J159" s="136">
        <v>0.7811800000000001</v>
      </c>
      <c r="K159" s="136">
        <v>0.7811800000000001</v>
      </c>
      <c r="L159" s="136" t="s">
        <v>388</v>
      </c>
      <c r="M159" s="136">
        <v>2.7468000000000004</v>
      </c>
      <c r="N159" s="136">
        <v>5.2277267390165444E-2</v>
      </c>
      <c r="O159" s="136">
        <v>5.1264499891859917E-3</v>
      </c>
      <c r="P159" s="136">
        <v>8.1960587329317526E-3</v>
      </c>
      <c r="Q159" s="136">
        <v>0.1282551684761373</v>
      </c>
      <c r="R159" s="136">
        <v>0.13697326408263641</v>
      </c>
      <c r="S159" s="136">
        <v>0.35954063580688289</v>
      </c>
      <c r="T159" s="136">
        <v>5.9001134248882652</v>
      </c>
      <c r="U159" s="136">
        <v>5.3060322700516464E-2</v>
      </c>
      <c r="V159" s="136">
        <v>0.39967526166353229</v>
      </c>
      <c r="W159" s="136">
        <v>0.10435612884120556</v>
      </c>
      <c r="X159" s="136">
        <v>1.2048722787028538E-3</v>
      </c>
      <c r="Y159" s="136">
        <v>6.9222727978425465E-3</v>
      </c>
      <c r="Z159" s="136">
        <v>5.1264499891859909E-3</v>
      </c>
      <c r="AA159" s="136">
        <v>1.7697209649781877E-3</v>
      </c>
      <c r="AB159" s="136">
        <v>1.5023316030709577E-2</v>
      </c>
      <c r="AC159" s="136">
        <v>3.7419954296174826E-2</v>
      </c>
      <c r="AD159" s="136">
        <v>0.1081941567065406</v>
      </c>
      <c r="AE159" s="114"/>
      <c r="AF159" s="136">
        <v>13826.697042956239</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046A-1FD8-4634-A057-8FEECAF31A31}">
  <sheetPr codeName="Tabelle20"/>
  <dimension ref="A1:AL170"/>
  <sheetViews>
    <sheetView zoomScale="70" zoomScaleNormal="70" workbookViewId="0">
      <pane xSplit="4" ySplit="13" topLeftCell="E147"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9.1796875" style="5" customWidth="1"/>
    <col min="2" max="2" width="14.453125" style="191" customWidth="1"/>
    <col min="3" max="3" width="39.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1996</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46.47719340779993</v>
      </c>
      <c r="F14" s="93">
        <v>0.62654328866099929</v>
      </c>
      <c r="G14" s="93">
        <v>45.590208726904663</v>
      </c>
      <c r="H14" s="93">
        <v>4.0000000000000001E-3</v>
      </c>
      <c r="I14" s="93">
        <v>1.4149975983160625</v>
      </c>
      <c r="J14" s="93">
        <v>3.8551765925194434</v>
      </c>
      <c r="K14" s="93">
        <v>4.9364929087</v>
      </c>
      <c r="L14" s="93">
        <v>0.12652807372811256</v>
      </c>
      <c r="M14" s="93">
        <v>7.0749413035200117</v>
      </c>
      <c r="N14" s="93">
        <v>2.5498084842562325</v>
      </c>
      <c r="O14" s="93">
        <v>0.16378553128969989</v>
      </c>
      <c r="P14" s="93">
        <v>0.3556788849707021</v>
      </c>
      <c r="Q14" s="93">
        <v>1.1329404798000757</v>
      </c>
      <c r="R14" s="93">
        <v>1.7593578094819982</v>
      </c>
      <c r="S14" s="93">
        <v>1.5874213261234977</v>
      </c>
      <c r="T14" s="93">
        <v>5.8277383707560038</v>
      </c>
      <c r="U14" s="15" t="s">
        <v>387</v>
      </c>
      <c r="V14" s="93">
        <v>8.8827479034262797</v>
      </c>
      <c r="W14" s="93">
        <v>2.1797639213654034</v>
      </c>
      <c r="X14" s="93">
        <v>0.10025548253066018</v>
      </c>
      <c r="Y14" s="93">
        <v>1.8920481511463392E-2</v>
      </c>
      <c r="Z14" s="93">
        <v>1.6246043091884016E-2</v>
      </c>
      <c r="AA14" s="93">
        <v>2.5037265445752351E-2</v>
      </c>
      <c r="AB14" s="93">
        <v>0.16045927257975998</v>
      </c>
      <c r="AC14" s="93">
        <v>7.4309338457561006E-2</v>
      </c>
      <c r="AD14" s="93">
        <v>5.1755190425738971E-2</v>
      </c>
      <c r="AE14" s="92"/>
      <c r="AF14" s="93">
        <v>17809.728490999998</v>
      </c>
      <c r="AG14" s="93">
        <v>219304.58580000003</v>
      </c>
      <c r="AH14" s="93">
        <v>64229.400820000053</v>
      </c>
      <c r="AI14" s="93">
        <v>13953.722150000001</v>
      </c>
      <c r="AJ14" s="93">
        <v>1040.8</v>
      </c>
      <c r="AK14" s="15" t="s">
        <v>388</v>
      </c>
      <c r="AL14" s="38" t="s">
        <v>48</v>
      </c>
    </row>
    <row r="15" spans="1:38" s="2" customFormat="1" ht="26.25" customHeight="1" thickBot="1" x14ac:dyDescent="0.3">
      <c r="A15" s="43" t="s">
        <v>52</v>
      </c>
      <c r="B15" s="157" t="s">
        <v>53</v>
      </c>
      <c r="C15" s="43" t="s">
        <v>54</v>
      </c>
      <c r="D15" s="45"/>
      <c r="E15" s="93">
        <v>4.1690000000000005</v>
      </c>
      <c r="F15" s="93">
        <v>3.7121999999999995E-2</v>
      </c>
      <c r="G15" s="93">
        <v>6.3025999999999991</v>
      </c>
      <c r="H15" s="15" t="s">
        <v>388</v>
      </c>
      <c r="I15" s="93">
        <v>0.1182932098389262</v>
      </c>
      <c r="J15" s="93">
        <v>0.27825075907227065</v>
      </c>
      <c r="K15" s="93">
        <v>0.68700000000000017</v>
      </c>
      <c r="L15" s="93">
        <v>1.2391868261314345E-2</v>
      </c>
      <c r="M15" s="93">
        <v>0.72017999999999993</v>
      </c>
      <c r="N15" s="93">
        <v>3.3825600000000002</v>
      </c>
      <c r="O15" s="93">
        <v>7.6965599999999995E-2</v>
      </c>
      <c r="P15" s="93">
        <v>1.572786E-2</v>
      </c>
      <c r="Q15" s="93">
        <v>0.55229399999999995</v>
      </c>
      <c r="R15" s="93">
        <v>4.200342</v>
      </c>
      <c r="S15" s="93">
        <v>1.4768999999999999</v>
      </c>
      <c r="T15" s="93">
        <v>5.5636000000000001</v>
      </c>
      <c r="U15" s="15" t="s">
        <v>387</v>
      </c>
      <c r="V15" s="93">
        <v>6.3405899999999997</v>
      </c>
      <c r="W15" s="93">
        <v>3.2029500000000002E-2</v>
      </c>
      <c r="X15" s="93">
        <v>5.1998230088495573E-7</v>
      </c>
      <c r="Y15" s="93">
        <v>5.4315551305198547E-3</v>
      </c>
      <c r="Z15" s="93">
        <v>5.4256124756525978E-3</v>
      </c>
      <c r="AA15" s="93">
        <v>8.3110764115266588E-3</v>
      </c>
      <c r="AB15" s="93">
        <v>1.9168763999999994E-2</v>
      </c>
      <c r="AC15" s="15" t="s">
        <v>388</v>
      </c>
      <c r="AD15" s="15" t="s">
        <v>388</v>
      </c>
      <c r="AE15" s="92"/>
      <c r="AF15" s="93">
        <v>29432</v>
      </c>
      <c r="AG15" s="93">
        <v>41</v>
      </c>
      <c r="AH15" s="93">
        <v>6536</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3.3682478744499997</v>
      </c>
      <c r="F17" s="93">
        <v>2.5353411999999999E-2</v>
      </c>
      <c r="G17" s="93">
        <v>3.5753552722431796</v>
      </c>
      <c r="H17" s="15" t="s">
        <v>388</v>
      </c>
      <c r="I17" s="93">
        <v>7.3734844684994874E-2</v>
      </c>
      <c r="J17" s="93">
        <v>0.21375980719292062</v>
      </c>
      <c r="K17" s="93">
        <v>0.33248174000000003</v>
      </c>
      <c r="L17" s="93">
        <v>5.4415650236759741E-3</v>
      </c>
      <c r="M17" s="93">
        <v>6.1846638999999994</v>
      </c>
      <c r="N17" s="93">
        <v>0.23368241000000003</v>
      </c>
      <c r="O17" s="93">
        <v>5.5470400000000005E-3</v>
      </c>
      <c r="P17" s="93">
        <v>1.4041319E-2</v>
      </c>
      <c r="Q17" s="93">
        <v>4.5628699999999987E-2</v>
      </c>
      <c r="R17" s="93">
        <v>0.22927795000000001</v>
      </c>
      <c r="S17" s="93">
        <v>0.1030672</v>
      </c>
      <c r="T17" s="93">
        <v>0.48637759999999991</v>
      </c>
      <c r="U17" s="15" t="s">
        <v>387</v>
      </c>
      <c r="V17" s="93">
        <v>0.51853219999999989</v>
      </c>
      <c r="W17" s="93">
        <v>2.5853860744500003E-2</v>
      </c>
      <c r="X17" s="93">
        <v>3.0753092333182916E-4</v>
      </c>
      <c r="Y17" s="93">
        <v>2.4144637522750504E-3</v>
      </c>
      <c r="Z17" s="93">
        <v>2.7439955198089495E-4</v>
      </c>
      <c r="AA17" s="93">
        <v>2.4200954161222537E-4</v>
      </c>
      <c r="AB17" s="93">
        <v>3.2384037691999996E-3</v>
      </c>
      <c r="AC17" s="93">
        <v>2.2212120000000002E-3</v>
      </c>
      <c r="AD17" s="93">
        <v>0.60904200000000008</v>
      </c>
      <c r="AE17" s="92"/>
      <c r="AF17" s="93">
        <v>2886.500489</v>
      </c>
      <c r="AG17" s="93">
        <v>23372.400000000001</v>
      </c>
      <c r="AH17" s="93">
        <v>2239.7610000000004</v>
      </c>
      <c r="AI17" s="93">
        <v>3.4</v>
      </c>
      <c r="AJ17" s="93">
        <v>198</v>
      </c>
      <c r="AK17" s="15" t="s">
        <v>388</v>
      </c>
      <c r="AL17" s="38" t="s">
        <v>48</v>
      </c>
    </row>
    <row r="18" spans="1:38" s="2" customFormat="1" ht="26.25" customHeight="1" thickBot="1" x14ac:dyDescent="0.3">
      <c r="A18" s="43" t="s">
        <v>52</v>
      </c>
      <c r="B18" s="157" t="s">
        <v>59</v>
      </c>
      <c r="C18" s="43" t="s">
        <v>60</v>
      </c>
      <c r="D18" s="45"/>
      <c r="E18" s="93">
        <v>0.30302400000000007</v>
      </c>
      <c r="F18" s="93">
        <v>1.3233790000000002E-3</v>
      </c>
      <c r="G18" s="93">
        <v>3.3371786781080002</v>
      </c>
      <c r="H18" s="15" t="s">
        <v>388</v>
      </c>
      <c r="I18" s="93">
        <v>4.1587523511346453E-2</v>
      </c>
      <c r="J18" s="93">
        <v>6.9524276236556187E-2</v>
      </c>
      <c r="K18" s="93">
        <v>9.9465339999999999E-2</v>
      </c>
      <c r="L18" s="93">
        <v>1.0985414653635677E-2</v>
      </c>
      <c r="M18" s="93">
        <v>4.152658E-2</v>
      </c>
      <c r="N18" s="93">
        <v>7.5875000000000009E-4</v>
      </c>
      <c r="O18" s="93">
        <v>9.1050000000000001E-6</v>
      </c>
      <c r="P18" s="93">
        <v>3.6704999999999998E-6</v>
      </c>
      <c r="Q18" s="93">
        <v>6.0700000000000005E-5</v>
      </c>
      <c r="R18" s="93">
        <v>0.16292835000000003</v>
      </c>
      <c r="S18" s="93">
        <v>4.1558749999999998E-3</v>
      </c>
      <c r="T18" s="93">
        <v>4.5504999999999997E-2</v>
      </c>
      <c r="U18" s="15" t="s">
        <v>387</v>
      </c>
      <c r="V18" s="93">
        <v>3.6420000000000002E-4</v>
      </c>
      <c r="W18" s="93">
        <v>1.1885945E-3</v>
      </c>
      <c r="X18" s="93">
        <v>2.6899179786198611E-4</v>
      </c>
      <c r="Y18" s="93">
        <v>2.1196371671519617E-3</v>
      </c>
      <c r="Z18" s="93">
        <v>2.4045130244548067E-4</v>
      </c>
      <c r="AA18" s="93">
        <v>2.1213093254057136E-4</v>
      </c>
      <c r="AB18" s="93">
        <v>2.8412112000000002E-3</v>
      </c>
      <c r="AC18" s="93">
        <v>1.0726E-4</v>
      </c>
      <c r="AD18" s="93">
        <v>2.9410000000000006E-2</v>
      </c>
      <c r="AE18" s="92"/>
      <c r="AF18" s="93">
        <v>1363.5589999999997</v>
      </c>
      <c r="AG18" s="93">
        <v>162</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2.0875486261999998</v>
      </c>
      <c r="F19" s="93">
        <v>2.1637402589999997E-2</v>
      </c>
      <c r="G19" s="93">
        <v>2.9803601652541252</v>
      </c>
      <c r="H19" s="15" t="s">
        <v>388</v>
      </c>
      <c r="I19" s="93">
        <v>0.12502130896723146</v>
      </c>
      <c r="J19" s="93">
        <v>0.24566050494665162</v>
      </c>
      <c r="K19" s="93">
        <v>0.30376011160000005</v>
      </c>
      <c r="L19" s="93">
        <v>2.3919877758375552E-2</v>
      </c>
      <c r="M19" s="93">
        <v>0.44534140179999987</v>
      </c>
      <c r="N19" s="93">
        <v>0.26558005749999997</v>
      </c>
      <c r="O19" s="93">
        <v>3.0196643299999996E-3</v>
      </c>
      <c r="P19" s="93">
        <v>5.7117881515714288E-3</v>
      </c>
      <c r="Q19" s="93">
        <v>1.206725017179487E-2</v>
      </c>
      <c r="R19" s="93">
        <v>1.4049111099999999E-2</v>
      </c>
      <c r="S19" s="93">
        <v>2.2328510249999996E-2</v>
      </c>
      <c r="T19" s="93">
        <v>1.0781105519999998</v>
      </c>
      <c r="U19" s="15" t="s">
        <v>387</v>
      </c>
      <c r="V19" s="93">
        <v>0.86333749777142843</v>
      </c>
      <c r="W19" s="93">
        <v>6.5484395134999998E-2</v>
      </c>
      <c r="X19" s="93">
        <v>2.1219035762229735E-3</v>
      </c>
      <c r="Y19" s="93">
        <v>1.0981724174830719E-2</v>
      </c>
      <c r="Z19" s="93">
        <v>1.5370416163780671E-3</v>
      </c>
      <c r="AA19" s="93">
        <v>1.3183856365682411E-3</v>
      </c>
      <c r="AB19" s="93">
        <v>1.5959055004000001E-2</v>
      </c>
      <c r="AC19" s="93">
        <v>2.5325626000000001E-3</v>
      </c>
      <c r="AD19" s="93">
        <v>0.38374269696000007</v>
      </c>
      <c r="AE19" s="92"/>
      <c r="AF19" s="93">
        <v>11835.101590000004</v>
      </c>
      <c r="AG19" s="93">
        <v>4820.5820000000003</v>
      </c>
      <c r="AH19" s="93">
        <v>1505.8340000000003</v>
      </c>
      <c r="AI19" s="93">
        <v>593.41599999999994</v>
      </c>
      <c r="AJ19" s="93">
        <v>721.24899999999991</v>
      </c>
      <c r="AK19" s="15" t="s">
        <v>388</v>
      </c>
      <c r="AL19" s="38" t="s">
        <v>48</v>
      </c>
    </row>
    <row r="20" spans="1:38" s="2" customFormat="1" ht="26.25" customHeight="1" thickBot="1" x14ac:dyDescent="0.3">
      <c r="A20" s="43" t="s">
        <v>52</v>
      </c>
      <c r="B20" s="157" t="s">
        <v>63</v>
      </c>
      <c r="C20" s="43" t="s">
        <v>64</v>
      </c>
      <c r="D20" s="45"/>
      <c r="E20" s="93">
        <v>21.209669999999999</v>
      </c>
      <c r="F20" s="93">
        <v>0.3383728565639999</v>
      </c>
      <c r="G20" s="93">
        <v>11.206269339464695</v>
      </c>
      <c r="H20" s="15" t="s">
        <v>388</v>
      </c>
      <c r="I20" s="93">
        <v>3.3915001862576979</v>
      </c>
      <c r="J20" s="93">
        <v>4.9759976340117857</v>
      </c>
      <c r="K20" s="93">
        <v>5.9547450599999969</v>
      </c>
      <c r="L20" s="93">
        <v>7.6077378726273501E-2</v>
      </c>
      <c r="M20" s="93">
        <v>26.652757680540009</v>
      </c>
      <c r="N20" s="93">
        <v>4.914043470044489</v>
      </c>
      <c r="O20" s="93">
        <v>0.31574057696640001</v>
      </c>
      <c r="P20" s="93">
        <v>0.13410693948587429</v>
      </c>
      <c r="Q20" s="93">
        <v>0.32277304646123117</v>
      </c>
      <c r="R20" s="93">
        <v>0.59449295364600019</v>
      </c>
      <c r="S20" s="93">
        <v>1.033485016552</v>
      </c>
      <c r="T20" s="93">
        <v>2.7063385945180007</v>
      </c>
      <c r="U20" s="15" t="s">
        <v>387</v>
      </c>
      <c r="V20" s="93">
        <v>5.8758457530091439</v>
      </c>
      <c r="W20" s="93">
        <v>1.1066034796788002</v>
      </c>
      <c r="X20" s="93">
        <v>3.6873519580008417E-2</v>
      </c>
      <c r="Y20" s="93">
        <v>8.5852492881254405E-2</v>
      </c>
      <c r="Z20" s="93">
        <v>2.0121802872862873E-2</v>
      </c>
      <c r="AA20" s="93">
        <v>1.6411633542474297E-2</v>
      </c>
      <c r="AB20" s="93">
        <v>0.15925944887660001</v>
      </c>
      <c r="AC20" s="93">
        <v>0.19178851645000006</v>
      </c>
      <c r="AD20" s="93">
        <v>1.1431997289349993</v>
      </c>
      <c r="AE20" s="92"/>
      <c r="AF20" s="93">
        <v>15954.352242000003</v>
      </c>
      <c r="AG20" s="93">
        <v>21137.452000000005</v>
      </c>
      <c r="AH20" s="93">
        <v>34965.187450000005</v>
      </c>
      <c r="AI20" s="93">
        <v>147289.64724999998</v>
      </c>
      <c r="AJ20" s="93">
        <v>496.63099999999997</v>
      </c>
      <c r="AK20" s="15" t="s">
        <v>388</v>
      </c>
      <c r="AL20" s="38" t="s">
        <v>48</v>
      </c>
    </row>
    <row r="21" spans="1:38" s="2" customFormat="1" ht="26.25" customHeight="1" thickBot="1" x14ac:dyDescent="0.3">
      <c r="A21" s="43" t="s">
        <v>52</v>
      </c>
      <c r="B21" s="157" t="s">
        <v>65</v>
      </c>
      <c r="C21" s="43" t="s">
        <v>66</v>
      </c>
      <c r="D21" s="45"/>
      <c r="E21" s="93">
        <v>0.70755299999999977</v>
      </c>
      <c r="F21" s="93">
        <v>1.677088417E-2</v>
      </c>
      <c r="G21" s="93">
        <v>1.3003290742085252</v>
      </c>
      <c r="H21" s="15" t="s">
        <v>388</v>
      </c>
      <c r="I21" s="93">
        <v>9.8810788958950929E-2</v>
      </c>
      <c r="J21" s="93">
        <v>0.17596478547099728</v>
      </c>
      <c r="K21" s="93">
        <v>0.22971040999999986</v>
      </c>
      <c r="L21" s="93">
        <v>2.6108387227123223E-2</v>
      </c>
      <c r="M21" s="93">
        <v>0.18604522139999996</v>
      </c>
      <c r="N21" s="93">
        <v>0.10901505674999994</v>
      </c>
      <c r="O21" s="93">
        <v>9.4431309890000027E-3</v>
      </c>
      <c r="P21" s="93">
        <v>4.5283831849000011E-3</v>
      </c>
      <c r="Q21" s="93">
        <v>1.9391411159999997E-2</v>
      </c>
      <c r="R21" s="93">
        <v>3.4503978429999999E-2</v>
      </c>
      <c r="S21" s="93">
        <v>0.22445575135000001</v>
      </c>
      <c r="T21" s="93">
        <v>0.57134477459999988</v>
      </c>
      <c r="U21" s="15" t="s">
        <v>387</v>
      </c>
      <c r="V21" s="93">
        <v>0.99018397162000005</v>
      </c>
      <c r="W21" s="93">
        <v>1.8095452243999992E-2</v>
      </c>
      <c r="X21" s="93">
        <v>8.7468724772746958E-4</v>
      </c>
      <c r="Y21" s="93">
        <v>4.9927157485603951E-3</v>
      </c>
      <c r="Z21" s="93">
        <v>6.6280414790441248E-4</v>
      </c>
      <c r="AA21" s="93">
        <v>5.7228260236772441E-4</v>
      </c>
      <c r="AB21" s="93">
        <v>7.1024897465600013E-3</v>
      </c>
      <c r="AC21" s="93">
        <v>1.5339697256000001E-3</v>
      </c>
      <c r="AD21" s="93">
        <v>0.15212603000000002</v>
      </c>
      <c r="AE21" s="92"/>
      <c r="AF21" s="93">
        <v>2180.7133100000005</v>
      </c>
      <c r="AG21" s="93">
        <v>1403.7968800000001</v>
      </c>
      <c r="AH21" s="93">
        <v>994.62300000000005</v>
      </c>
      <c r="AI21" s="93">
        <v>216.23999999999998</v>
      </c>
      <c r="AJ21" s="93">
        <v>5</v>
      </c>
      <c r="AK21" s="15" t="s">
        <v>388</v>
      </c>
      <c r="AL21" s="38" t="s">
        <v>48</v>
      </c>
    </row>
    <row r="22" spans="1:38" s="2" customFormat="1" ht="26.25" customHeight="1" thickBot="1" x14ac:dyDescent="0.3">
      <c r="A22" s="43" t="s">
        <v>52</v>
      </c>
      <c r="B22" s="157" t="s">
        <v>67</v>
      </c>
      <c r="C22" s="43" t="s">
        <v>68</v>
      </c>
      <c r="D22" s="45"/>
      <c r="E22" s="93">
        <v>4.2186125999999984</v>
      </c>
      <c r="F22" s="93">
        <v>1.0121348340939494E-2</v>
      </c>
      <c r="G22" s="93">
        <v>1.2757263149709051</v>
      </c>
      <c r="H22" s="15" t="s">
        <v>388</v>
      </c>
      <c r="I22" s="93">
        <v>0.37776529614914728</v>
      </c>
      <c r="J22" s="93">
        <v>0.60513169943550438</v>
      </c>
      <c r="K22" s="93">
        <v>0.95602755501000003</v>
      </c>
      <c r="L22" s="93">
        <v>2.9753398241827857E-2</v>
      </c>
      <c r="M22" s="93">
        <v>13.088121841618786</v>
      </c>
      <c r="N22" s="93">
        <v>2.3981635737499998</v>
      </c>
      <c r="O22" s="93">
        <v>5.5902163379000031E-2</v>
      </c>
      <c r="P22" s="93">
        <v>2.0203839672900008E-2</v>
      </c>
      <c r="Q22" s="93">
        <v>0.39687057236000006</v>
      </c>
      <c r="R22" s="93">
        <v>3.2952612139299995</v>
      </c>
      <c r="S22" s="93">
        <v>1.126687504825</v>
      </c>
      <c r="T22" s="93">
        <v>2.8148023190000004</v>
      </c>
      <c r="U22" s="15" t="s">
        <v>387</v>
      </c>
      <c r="V22" s="93">
        <v>4.5574189421599982</v>
      </c>
      <c r="W22" s="93">
        <v>2.3843802967469754E-2</v>
      </c>
      <c r="X22" s="93">
        <v>4.1869334438621566E-4</v>
      </c>
      <c r="Y22" s="93">
        <v>3.0200866971420797E-3</v>
      </c>
      <c r="Z22" s="93">
        <v>3.5748310807429384E-4</v>
      </c>
      <c r="AA22" s="93">
        <v>3.1337304082801223E-4</v>
      </c>
      <c r="AB22" s="93">
        <v>4.1096361904306008E-3</v>
      </c>
      <c r="AC22" s="93">
        <v>2.5127246430000005E-3</v>
      </c>
      <c r="AD22" s="93">
        <v>0.64373293050000013</v>
      </c>
      <c r="AE22" s="92"/>
      <c r="AF22" s="93">
        <v>3841.290690939501</v>
      </c>
      <c r="AG22" s="93">
        <v>4388.65265</v>
      </c>
      <c r="AH22" s="93">
        <v>2623.7598300000004</v>
      </c>
      <c r="AI22" s="93">
        <v>33</v>
      </c>
      <c r="AJ22" s="15" t="s">
        <v>388</v>
      </c>
      <c r="AK22" s="15" t="s">
        <v>388</v>
      </c>
      <c r="AL22" s="38" t="s">
        <v>48</v>
      </c>
    </row>
    <row r="23" spans="1:38" s="2" customFormat="1" ht="26.25" customHeight="1" thickBot="1" x14ac:dyDescent="0.3">
      <c r="A23" s="43" t="s">
        <v>69</v>
      </c>
      <c r="B23" s="157" t="s">
        <v>377</v>
      </c>
      <c r="C23" s="43" t="s">
        <v>390</v>
      </c>
      <c r="D23" s="45"/>
      <c r="E23" s="93">
        <v>12.571332354666549</v>
      </c>
      <c r="F23" s="93">
        <v>2.3132344121567763</v>
      </c>
      <c r="G23" s="93">
        <v>0.98538706158705758</v>
      </c>
      <c r="H23" s="93">
        <v>2.3174471353214301E-3</v>
      </c>
      <c r="I23" s="93">
        <v>1.3894741167438678</v>
      </c>
      <c r="J23" s="93">
        <v>1.3894741167438678</v>
      </c>
      <c r="K23" s="93">
        <v>1.3894741167438678</v>
      </c>
      <c r="L23" s="93">
        <v>0.8566700289969813</v>
      </c>
      <c r="M23" s="93">
        <v>8.41807559575604</v>
      </c>
      <c r="N23" s="15" t="s">
        <v>388</v>
      </c>
      <c r="O23" s="93">
        <v>2.8976907511461957E-3</v>
      </c>
      <c r="P23" s="15" t="s">
        <v>388</v>
      </c>
      <c r="Q23" s="15" t="s">
        <v>388</v>
      </c>
      <c r="R23" s="93">
        <v>1.448845375573098E-2</v>
      </c>
      <c r="S23" s="93">
        <v>0.49260742769485327</v>
      </c>
      <c r="T23" s="93">
        <v>2.028383525802337E-2</v>
      </c>
      <c r="U23" s="93">
        <v>2.8976907511461961E-3</v>
      </c>
      <c r="V23" s="93">
        <v>0.28976907511461958</v>
      </c>
      <c r="W23" s="15" t="s">
        <v>388</v>
      </c>
      <c r="X23" s="93">
        <v>8.7765107887341019E-3</v>
      </c>
      <c r="Y23" s="93">
        <v>1.4405015220435462E-2</v>
      </c>
      <c r="Z23" s="15" t="s">
        <v>388</v>
      </c>
      <c r="AA23" s="15" t="s">
        <v>388</v>
      </c>
      <c r="AB23" s="93">
        <v>2.3181526009169562E-2</v>
      </c>
      <c r="AC23" s="15" t="s">
        <v>388</v>
      </c>
      <c r="AD23" s="15" t="s">
        <v>388</v>
      </c>
      <c r="AE23" s="92"/>
      <c r="AF23" s="93">
        <v>12393.137182558103</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2.4181310329999999</v>
      </c>
      <c r="F24" s="93">
        <v>0.29220421598999974</v>
      </c>
      <c r="G24" s="93">
        <v>2.2559893469096854</v>
      </c>
      <c r="H24" s="15" t="s">
        <v>388</v>
      </c>
      <c r="I24" s="93">
        <v>0.3906217865411924</v>
      </c>
      <c r="J24" s="93">
        <v>0.8309059792941772</v>
      </c>
      <c r="K24" s="93">
        <v>1.3851745853099999</v>
      </c>
      <c r="L24" s="93">
        <v>6.3299734757328197E-2</v>
      </c>
      <c r="M24" s="93">
        <v>2.9275348419999982</v>
      </c>
      <c r="N24" s="93">
        <v>0.4389826</v>
      </c>
      <c r="O24" s="93">
        <v>2.4996940109999997E-2</v>
      </c>
      <c r="P24" s="93">
        <v>1.0643863892428575E-2</v>
      </c>
      <c r="Q24" s="93">
        <v>3.3903045073076926E-2</v>
      </c>
      <c r="R24" s="93">
        <v>0.19472676569999992</v>
      </c>
      <c r="S24" s="93">
        <v>0.28063517225000012</v>
      </c>
      <c r="T24" s="93">
        <v>1.3928989749999994</v>
      </c>
      <c r="U24" s="15" t="s">
        <v>387</v>
      </c>
      <c r="V24" s="93">
        <v>2.6396484791142871</v>
      </c>
      <c r="W24" s="93">
        <v>0.22106191675749987</v>
      </c>
      <c r="X24" s="93">
        <v>1.0406274996042682E-2</v>
      </c>
      <c r="Y24" s="93">
        <v>2.5156932609641802E-2</v>
      </c>
      <c r="Z24" s="93">
        <v>5.7366029397002286E-3</v>
      </c>
      <c r="AA24" s="93">
        <v>4.6888603086152787E-3</v>
      </c>
      <c r="AB24" s="93">
        <v>4.5988670853999991E-2</v>
      </c>
      <c r="AC24" s="93">
        <v>0.21719546523692387</v>
      </c>
      <c r="AD24" s="93">
        <v>0.10316510633340908</v>
      </c>
      <c r="AE24" s="92"/>
      <c r="AF24" s="93">
        <v>5528.5870399999985</v>
      </c>
      <c r="AG24" s="93">
        <v>286.52</v>
      </c>
      <c r="AH24" s="93">
        <v>851.41242000000022</v>
      </c>
      <c r="AI24" s="93">
        <v>7240.310500000005</v>
      </c>
      <c r="AJ24" s="93">
        <v>1352.65066</v>
      </c>
      <c r="AK24" s="15" t="s">
        <v>388</v>
      </c>
      <c r="AL24" s="38" t="s">
        <v>48</v>
      </c>
    </row>
    <row r="25" spans="1:38" s="2" customFormat="1" ht="26.25" customHeight="1" thickBot="1" x14ac:dyDescent="0.3">
      <c r="A25" s="43" t="s">
        <v>72</v>
      </c>
      <c r="B25" s="157" t="s">
        <v>73</v>
      </c>
      <c r="C25" s="43" t="s">
        <v>74</v>
      </c>
      <c r="D25" s="45"/>
      <c r="E25" s="93">
        <v>0.35525128566701697</v>
      </c>
      <c r="F25" s="93">
        <v>8.4474912034333785E-2</v>
      </c>
      <c r="G25" s="93">
        <v>2.348943295442478E-2</v>
      </c>
      <c r="H25" s="15" t="s">
        <v>388</v>
      </c>
      <c r="I25" s="93">
        <v>3.4772477004357833E-3</v>
      </c>
      <c r="J25" s="93">
        <v>3.4772477004357833E-3</v>
      </c>
      <c r="K25" s="93">
        <v>3.4772477004357833E-3</v>
      </c>
      <c r="L25" s="93">
        <v>1.7386238502178917E-3</v>
      </c>
      <c r="M25" s="93">
        <v>0.25985027910778935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1210.7955131146794</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0.26461061407528935</v>
      </c>
      <c r="F26" s="93">
        <v>5.0383058333229015E-2</v>
      </c>
      <c r="G26" s="93">
        <v>1.6700346846728806E-2</v>
      </c>
      <c r="H26" s="15" t="s">
        <v>388</v>
      </c>
      <c r="I26" s="93">
        <v>1.7447590143294324E-3</v>
      </c>
      <c r="J26" s="93">
        <v>1.7447590143294324E-3</v>
      </c>
      <c r="K26" s="93">
        <v>1.7447590143294324E-3</v>
      </c>
      <c r="L26" s="93">
        <v>8.7237950716471621E-4</v>
      </c>
      <c r="M26" s="93">
        <v>0.46675890081460103</v>
      </c>
      <c r="N26" s="93">
        <v>0.21223567102500002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875.88069372378675</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69.204857303180205</v>
      </c>
      <c r="F27" s="93">
        <v>45.019110177324279</v>
      </c>
      <c r="G27" s="93">
        <v>0.47298880500027685</v>
      </c>
      <c r="H27" s="93">
        <v>1.0149963543367946</v>
      </c>
      <c r="I27" s="93">
        <v>1.2122939345865327</v>
      </c>
      <c r="J27" s="93">
        <v>1.2122939345865327</v>
      </c>
      <c r="K27" s="93">
        <v>1.2122939345865327</v>
      </c>
      <c r="L27" s="93">
        <v>0.64180834307738543</v>
      </c>
      <c r="M27" s="93">
        <v>319.27044547940102</v>
      </c>
      <c r="N27" s="93">
        <v>2.7853613178858028E-3</v>
      </c>
      <c r="O27" s="93">
        <v>3.4444717904200963E-4</v>
      </c>
      <c r="P27" s="93">
        <v>1.5914198711756363E-2</v>
      </c>
      <c r="Q27" s="93">
        <v>5.24116739950446E-4</v>
      </c>
      <c r="R27" s="93">
        <v>1.2912620214141841E-2</v>
      </c>
      <c r="S27" s="93">
        <v>9.1126742923451909E-3</v>
      </c>
      <c r="T27" s="93">
        <v>3.8494529881716363E-3</v>
      </c>
      <c r="U27" s="93">
        <v>3.5933912181687275E-4</v>
      </c>
      <c r="V27" s="93">
        <v>5.9737713383029883E-2</v>
      </c>
      <c r="W27" s="93">
        <v>1.0136067701808833</v>
      </c>
      <c r="X27" s="93">
        <v>1.5436520504987932E-2</v>
      </c>
      <c r="Y27" s="93">
        <v>1.9689022195690953E-2</v>
      </c>
      <c r="Z27" s="93">
        <v>9.9408256020770466E-3</v>
      </c>
      <c r="AA27" s="93">
        <v>2.0979391750429972E-2</v>
      </c>
      <c r="AB27" s="93">
        <v>6.6045760053185909E-2</v>
      </c>
      <c r="AC27" s="93">
        <v>0.11673710398185684</v>
      </c>
      <c r="AD27" s="93">
        <v>2.0927161703617665E-4</v>
      </c>
      <c r="AE27" s="92"/>
      <c r="AF27" s="93">
        <v>83212.755805352703</v>
      </c>
      <c r="AG27" s="15" t="s">
        <v>388</v>
      </c>
      <c r="AH27" s="93">
        <v>0.14325803278843238</v>
      </c>
      <c r="AI27" s="15" t="s">
        <v>388</v>
      </c>
      <c r="AJ27" s="15" t="s">
        <v>388</v>
      </c>
      <c r="AK27" s="15" t="s">
        <v>388</v>
      </c>
      <c r="AL27" s="38" t="s">
        <v>48</v>
      </c>
    </row>
    <row r="28" spans="1:38" s="2" customFormat="1" ht="26.25" customHeight="1" thickBot="1" x14ac:dyDescent="0.3">
      <c r="A28" s="43" t="s">
        <v>77</v>
      </c>
      <c r="B28" s="157" t="s">
        <v>80</v>
      </c>
      <c r="C28" s="43" t="s">
        <v>81</v>
      </c>
      <c r="D28" s="45"/>
      <c r="E28" s="93">
        <v>6.5765858087058868</v>
      </c>
      <c r="F28" s="93">
        <v>2.2647593064072797</v>
      </c>
      <c r="G28" s="93">
        <v>0.15169717795398285</v>
      </c>
      <c r="H28" s="93">
        <v>8.6239394945972336E-3</v>
      </c>
      <c r="I28" s="93">
        <v>1.0377224742675015</v>
      </c>
      <c r="J28" s="93">
        <v>1.0377224742675015</v>
      </c>
      <c r="K28" s="93">
        <v>1.0377224742675015</v>
      </c>
      <c r="L28" s="93">
        <v>0.56944097238250191</v>
      </c>
      <c r="M28" s="93">
        <v>24.47673380642112</v>
      </c>
      <c r="N28" s="93">
        <v>2.0914914711361074E-4</v>
      </c>
      <c r="O28" s="93">
        <v>2.2987209083241987E-5</v>
      </c>
      <c r="P28" s="93">
        <v>1.789052171610865E-3</v>
      </c>
      <c r="Q28" s="93">
        <v>4.079368223678169E-5</v>
      </c>
      <c r="R28" s="93">
        <v>2.4727616916236051E-3</v>
      </c>
      <c r="S28" s="93">
        <v>1.6724671603540687E-3</v>
      </c>
      <c r="T28" s="93">
        <v>1.6965987527850222E-4</v>
      </c>
      <c r="U28" s="93">
        <v>3.5612946307079413E-5</v>
      </c>
      <c r="V28" s="93">
        <v>6.254908257383225E-3</v>
      </c>
      <c r="W28" s="93">
        <v>5.5868107926405133E-2</v>
      </c>
      <c r="X28" s="93">
        <v>4.2073238717801201E-3</v>
      </c>
      <c r="Y28" s="93">
        <v>4.5077696500258621E-3</v>
      </c>
      <c r="Z28" s="93">
        <v>2.3523003548387789E-3</v>
      </c>
      <c r="AA28" s="93">
        <v>4.3472037418820818E-3</v>
      </c>
      <c r="AB28" s="93">
        <v>1.5414597618526841E-2</v>
      </c>
      <c r="AC28" s="93">
        <v>1.8259326226426273E-2</v>
      </c>
      <c r="AD28" s="93">
        <v>2.9749652400005129E-5</v>
      </c>
      <c r="AE28" s="92"/>
      <c r="AF28" s="93">
        <v>12974.48309262206</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44.750970786075627</v>
      </c>
      <c r="F29" s="93">
        <v>4.4197789763945572</v>
      </c>
      <c r="G29" s="93">
        <v>0.53887117509306703</v>
      </c>
      <c r="H29" s="93">
        <v>9.5869863715999995E-3</v>
      </c>
      <c r="I29" s="93">
        <v>2.2348755687316002</v>
      </c>
      <c r="J29" s="93">
        <v>2.2348755687316002</v>
      </c>
      <c r="K29" s="93">
        <v>2.2348755687316002</v>
      </c>
      <c r="L29" s="93">
        <v>1.1844837548305815</v>
      </c>
      <c r="M29" s="93">
        <v>11.250364559766149</v>
      </c>
      <c r="N29" s="93">
        <v>4.7880782978794879E-4</v>
      </c>
      <c r="O29" s="93">
        <v>4.788078297879488E-5</v>
      </c>
      <c r="P29" s="93">
        <v>5.0753629957522575E-3</v>
      </c>
      <c r="Q29" s="93">
        <v>9.576156595758976E-5</v>
      </c>
      <c r="R29" s="93">
        <v>8.1397331063951302E-3</v>
      </c>
      <c r="S29" s="93">
        <v>5.4584092595826167E-3</v>
      </c>
      <c r="T29" s="93">
        <v>1.9152313191517952E-4</v>
      </c>
      <c r="U29" s="93">
        <v>9.576156595758976E-5</v>
      </c>
      <c r="V29" s="93">
        <v>1.723708187236616E-2</v>
      </c>
      <c r="W29" s="93">
        <v>0.20822699167200001</v>
      </c>
      <c r="X29" s="93">
        <v>4.8838398638370783E-3</v>
      </c>
      <c r="Y29" s="93">
        <v>2.9494562314937647E-2</v>
      </c>
      <c r="Z29" s="93">
        <v>3.2941978689410872E-2</v>
      </c>
      <c r="AA29" s="93">
        <v>7.565163710649591E-3</v>
      </c>
      <c r="AB29" s="93">
        <v>7.4885544578835186E-2</v>
      </c>
      <c r="AC29" s="93">
        <v>5.7458927401373858E-2</v>
      </c>
      <c r="AD29" s="93">
        <v>3.7090254128000001E-5</v>
      </c>
      <c r="AE29" s="92"/>
      <c r="AF29" s="93">
        <v>40794.427097933236</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7.5356545674741551E-2</v>
      </c>
      <c r="F30" s="93">
        <v>2.6485019695344163</v>
      </c>
      <c r="G30" s="93">
        <v>2.7082922700450368E-3</v>
      </c>
      <c r="H30" s="93">
        <v>7.2872786000000001E-4</v>
      </c>
      <c r="I30" s="93">
        <v>5.363864799040001E-2</v>
      </c>
      <c r="J30" s="93">
        <v>5.363864799040001E-2</v>
      </c>
      <c r="K30" s="93">
        <v>5.363864799040001E-2</v>
      </c>
      <c r="L30" s="93">
        <v>5.9002512789440012E-3</v>
      </c>
      <c r="M30" s="93">
        <v>8.1526303452626134</v>
      </c>
      <c r="N30" s="93">
        <v>2.3478451741207505E-5</v>
      </c>
      <c r="O30" s="93">
        <v>2.9348064676509382E-6</v>
      </c>
      <c r="P30" s="93">
        <v>1.276640813428158E-4</v>
      </c>
      <c r="Q30" s="93">
        <v>4.4022097014764072E-6</v>
      </c>
      <c r="R30" s="93">
        <v>9.2446403731004549E-5</v>
      </c>
      <c r="S30" s="93">
        <v>6.6033145522146101E-5</v>
      </c>
      <c r="T30" s="93">
        <v>3.3750274377985786E-5</v>
      </c>
      <c r="U30" s="93">
        <v>2.9348064676509382E-6</v>
      </c>
      <c r="V30" s="93">
        <v>4.8424306716240479E-4</v>
      </c>
      <c r="W30" s="93">
        <v>1.4381054100000002E-2</v>
      </c>
      <c r="X30" s="93">
        <v>1.2326187164133937E-4</v>
      </c>
      <c r="Y30" s="93">
        <v>1.3793590397959409E-4</v>
      </c>
      <c r="Z30" s="93">
        <v>9.978341990013188E-5</v>
      </c>
      <c r="AA30" s="93">
        <v>1.4967512985019783E-4</v>
      </c>
      <c r="AB30" s="93">
        <v>5.106563253712632E-4</v>
      </c>
      <c r="AC30" s="93">
        <v>8.8044194029528134E-4</v>
      </c>
      <c r="AD30" s="93">
        <v>1.4381054100000003E-5</v>
      </c>
      <c r="AE30" s="92"/>
      <c r="AF30" s="93">
        <v>625.75076317234743</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10.414696077045056</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0.52978419561904011</v>
      </c>
      <c r="J32" s="93">
        <v>0.96136574582592471</v>
      </c>
      <c r="K32" s="93">
        <v>1.2959401278716949</v>
      </c>
      <c r="L32" s="93">
        <v>0.13689875585605615</v>
      </c>
      <c r="M32" s="15" t="s">
        <v>388</v>
      </c>
      <c r="N32" s="93">
        <v>7.0714522243998736</v>
      </c>
      <c r="O32" s="93">
        <v>1.4969159666853157E-3</v>
      </c>
      <c r="P32" s="15" t="s">
        <v>388</v>
      </c>
      <c r="Q32" s="93">
        <v>3.5735536490794619E-2</v>
      </c>
      <c r="R32" s="93">
        <v>1.1190703757851768</v>
      </c>
      <c r="S32" s="93">
        <v>48.223622992698211</v>
      </c>
      <c r="T32" s="93">
        <v>0.16067926819296394</v>
      </c>
      <c r="U32" s="93">
        <v>2.5918802557433895E-2</v>
      </c>
      <c r="V32" s="93">
        <v>18.012173352599394</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0.39579170595402868</v>
      </c>
      <c r="J33" s="93">
        <v>4.6814781898847961</v>
      </c>
      <c r="K33" s="93">
        <v>9.3629563797695923</v>
      </c>
      <c r="L33" s="93">
        <v>7.7712537952087629E-2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3.8690618941976953</v>
      </c>
      <c r="F34" s="93">
        <v>0.21726190418670288</v>
      </c>
      <c r="G34" s="93">
        <v>8.5943426361324168E-2</v>
      </c>
      <c r="H34" s="93">
        <v>3.9036516242693198E-4</v>
      </c>
      <c r="I34" s="93">
        <v>7.7381079049907542E-2</v>
      </c>
      <c r="J34" s="93">
        <v>8.1334856811581646E-2</v>
      </c>
      <c r="K34" s="93">
        <v>8.5853459967780626E-2</v>
      </c>
      <c r="L34" s="93">
        <v>5.0297701382439906E-2</v>
      </c>
      <c r="M34" s="93">
        <v>0.51845172693594188</v>
      </c>
      <c r="N34" s="15" t="s">
        <v>388</v>
      </c>
      <c r="O34" s="93">
        <v>5.5766451775276008E-4</v>
      </c>
      <c r="P34" s="15" t="s">
        <v>388</v>
      </c>
      <c r="Q34" s="15" t="s">
        <v>388</v>
      </c>
      <c r="R34" s="93">
        <v>2.7883225887638001E-3</v>
      </c>
      <c r="S34" s="93">
        <v>9.4802968017969197E-2</v>
      </c>
      <c r="T34" s="93">
        <v>3.9036516242693209E-3</v>
      </c>
      <c r="U34" s="93">
        <v>5.5766451775276008E-4</v>
      </c>
      <c r="V34" s="93">
        <v>5.5766451775276005E-2</v>
      </c>
      <c r="W34" s="15" t="s">
        <v>388</v>
      </c>
      <c r="X34" s="93">
        <v>1.6729935532582799E-3</v>
      </c>
      <c r="Y34" s="93">
        <v>2.7883225887638001E-3</v>
      </c>
      <c r="Z34" s="15" t="s">
        <v>388</v>
      </c>
      <c r="AA34" s="15" t="s">
        <v>388</v>
      </c>
      <c r="AB34" s="93">
        <v>4.4613161420220798E-3</v>
      </c>
      <c r="AC34" s="15" t="s">
        <v>388</v>
      </c>
      <c r="AD34" s="15" t="s">
        <v>388</v>
      </c>
      <c r="AE34" s="92"/>
      <c r="AF34" s="93">
        <v>2381.2274908042878</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10.406516443602321</v>
      </c>
      <c r="F36" s="93">
        <v>9.8450329481908465</v>
      </c>
      <c r="G36" s="93">
        <v>2.034861530555375</v>
      </c>
      <c r="H36" s="93">
        <v>1.0731039071685167E-3</v>
      </c>
      <c r="I36" s="93">
        <v>0.58956787633896413</v>
      </c>
      <c r="J36" s="93">
        <v>0.6099493382361344</v>
      </c>
      <c r="K36" s="93">
        <v>0.6099493382361344</v>
      </c>
      <c r="L36" s="93">
        <v>7.5727400585713908E-2</v>
      </c>
      <c r="M36" s="93">
        <v>23.330265490994343</v>
      </c>
      <c r="N36" s="93">
        <v>1.6769873094762338E-2</v>
      </c>
      <c r="O36" s="93">
        <v>1.5951676468142408E-3</v>
      </c>
      <c r="P36" s="93">
        <v>2.8018497835313261E-3</v>
      </c>
      <c r="Q36" s="93">
        <v>3.6135467940927909E-2</v>
      </c>
      <c r="R36" s="93">
        <v>3.8722462166197846E-2</v>
      </c>
      <c r="S36" s="93">
        <v>0.11508317516903287</v>
      </c>
      <c r="T36" s="93">
        <v>1.6472566323649716</v>
      </c>
      <c r="U36" s="93">
        <v>1.6447589757370259E-2</v>
      </c>
      <c r="V36" s="93">
        <v>0.13191052291036698</v>
      </c>
      <c r="W36" s="93">
        <v>3.1151358482369954E-2</v>
      </c>
      <c r="X36" s="93">
        <v>3.6862485828563312E-4</v>
      </c>
      <c r="Y36" s="93">
        <v>2.0910809360420901E-3</v>
      </c>
      <c r="Z36" s="93">
        <v>1.5951676468142406E-3</v>
      </c>
      <c r="AA36" s="93">
        <v>5.0665606714091834E-4</v>
      </c>
      <c r="AB36" s="93">
        <v>4.5615295082828836E-3</v>
      </c>
      <c r="AC36" s="93">
        <v>1.1769514596058229E-2</v>
      </c>
      <c r="AD36" s="93">
        <v>3.055975354574986E-2</v>
      </c>
      <c r="AE36" s="92"/>
      <c r="AF36" s="93">
        <v>6482.2337160307934</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8.7800000000000017E-2</v>
      </c>
      <c r="F37" s="93">
        <v>5.4819999999999999E-4</v>
      </c>
      <c r="G37" s="93">
        <v>2.1928000000000004E-5</v>
      </c>
      <c r="H37" s="15" t="s">
        <v>388</v>
      </c>
      <c r="I37" s="15" t="s">
        <v>388</v>
      </c>
      <c r="J37" s="15" t="s">
        <v>388</v>
      </c>
      <c r="K37" s="15" t="s">
        <v>388</v>
      </c>
      <c r="L37" s="15" t="s">
        <v>388</v>
      </c>
      <c r="M37" s="93">
        <v>1.0963999999999998E-2</v>
      </c>
      <c r="N37" s="15" t="s">
        <v>388</v>
      </c>
      <c r="O37" s="15" t="s">
        <v>388</v>
      </c>
      <c r="P37" s="15" t="s">
        <v>388</v>
      </c>
      <c r="Q37" s="15" t="s">
        <v>388</v>
      </c>
      <c r="R37" s="15" t="s">
        <v>388</v>
      </c>
      <c r="S37" s="15" t="s">
        <v>388</v>
      </c>
      <c r="T37" s="15" t="s">
        <v>388</v>
      </c>
      <c r="U37" s="15" t="s">
        <v>388</v>
      </c>
      <c r="V37" s="15" t="s">
        <v>388</v>
      </c>
      <c r="W37" s="93">
        <v>2.7409999999999999E-4</v>
      </c>
      <c r="X37" s="15" t="s">
        <v>388</v>
      </c>
      <c r="Y37" s="15" t="s">
        <v>388</v>
      </c>
      <c r="Z37" s="15" t="s">
        <v>388</v>
      </c>
      <c r="AA37" s="15" t="s">
        <v>388</v>
      </c>
      <c r="AB37" s="15" t="s">
        <v>388</v>
      </c>
      <c r="AC37" s="15" t="s">
        <v>388</v>
      </c>
      <c r="AD37" s="15" t="s">
        <v>388</v>
      </c>
      <c r="AE37" s="92"/>
      <c r="AF37" s="15" t="s">
        <v>388</v>
      </c>
      <c r="AG37" s="15" t="s">
        <v>388</v>
      </c>
      <c r="AH37" s="93">
        <v>548.19999999999993</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1.60444776</v>
      </c>
      <c r="F39" s="93">
        <v>0.1044165982</v>
      </c>
      <c r="G39" s="93">
        <v>1.6960278557367234</v>
      </c>
      <c r="H39" s="93">
        <v>4.0821600000000005E-3</v>
      </c>
      <c r="I39" s="93">
        <v>0.11861728929862383</v>
      </c>
      <c r="J39" s="93">
        <v>0.20312355748486913</v>
      </c>
      <c r="K39" s="93">
        <v>0.30311500320000007</v>
      </c>
      <c r="L39" s="93">
        <v>2.556688981191586E-2</v>
      </c>
      <c r="M39" s="93">
        <v>0.94474006400000032</v>
      </c>
      <c r="N39" s="93">
        <v>7.6100250000000022E-2</v>
      </c>
      <c r="O39" s="93">
        <v>7.9121600000000014E-3</v>
      </c>
      <c r="P39" s="93">
        <v>1.4814729999999999E-3</v>
      </c>
      <c r="Q39" s="93">
        <v>1.2660470000000002E-2</v>
      </c>
      <c r="R39" s="93">
        <v>9.8173105000000024E-2</v>
      </c>
      <c r="S39" s="93">
        <v>3.7942767000000002E-2</v>
      </c>
      <c r="T39" s="93">
        <v>0.5220649100000001</v>
      </c>
      <c r="U39" s="93">
        <v>1.2E-2</v>
      </c>
      <c r="V39" s="93">
        <v>1.72891442</v>
      </c>
      <c r="W39" s="93">
        <v>6.031437285000002E-2</v>
      </c>
      <c r="X39" s="93">
        <v>4.5404389585501064E-3</v>
      </c>
      <c r="Y39" s="93">
        <v>3.3549307179530918E-2</v>
      </c>
      <c r="Z39" s="93">
        <v>3.7294714553944563E-3</v>
      </c>
      <c r="AA39" s="93">
        <v>3.4095708665245203E-3</v>
      </c>
      <c r="AB39" s="93">
        <v>4.5228788460000002E-2</v>
      </c>
      <c r="AC39" s="93">
        <v>1.2E-2</v>
      </c>
      <c r="AD39" s="93">
        <v>0.14525705685863297</v>
      </c>
      <c r="AE39" s="92"/>
      <c r="AF39" s="93">
        <v>15692.483200000001</v>
      </c>
      <c r="AG39" s="93">
        <v>89.960000000000008</v>
      </c>
      <c r="AH39" s="93">
        <v>1099.98</v>
      </c>
      <c r="AI39" s="93">
        <v>2400.79</v>
      </c>
      <c r="AJ39" s="93">
        <v>1.897</v>
      </c>
      <c r="AK39" s="15" t="s">
        <v>388</v>
      </c>
      <c r="AL39" s="38" t="s">
        <v>48</v>
      </c>
    </row>
    <row r="40" spans="1:38" s="2" customFormat="1" ht="26.25" customHeight="1" thickBot="1" x14ac:dyDescent="0.3">
      <c r="A40" s="43" t="s">
        <v>69</v>
      </c>
      <c r="B40" s="157" t="s">
        <v>104</v>
      </c>
      <c r="C40" s="43" t="s">
        <v>395</v>
      </c>
      <c r="D40" s="45"/>
      <c r="E40" s="93">
        <v>4.9048793374353785</v>
      </c>
      <c r="F40" s="93">
        <v>6.8567405962482946</v>
      </c>
      <c r="G40" s="93">
        <v>0.37059278296339149</v>
      </c>
      <c r="H40" s="93">
        <v>9.0528861379234743E-4</v>
      </c>
      <c r="I40" s="93">
        <v>0.71742127012382251</v>
      </c>
      <c r="J40" s="93">
        <v>0.71742127012382251</v>
      </c>
      <c r="K40" s="93">
        <v>0.7174212701238224</v>
      </c>
      <c r="L40" s="93">
        <v>0.20935820594504098</v>
      </c>
      <c r="M40" s="93">
        <v>12.776194569897632</v>
      </c>
      <c r="N40" s="15" t="s">
        <v>388</v>
      </c>
      <c r="O40" s="93">
        <v>1.2612611176887399E-3</v>
      </c>
      <c r="P40" s="15" t="s">
        <v>388</v>
      </c>
      <c r="Q40" s="15" t="s">
        <v>388</v>
      </c>
      <c r="R40" s="93">
        <v>6.3063055884437008E-3</v>
      </c>
      <c r="S40" s="93">
        <v>0.21441439000708584</v>
      </c>
      <c r="T40" s="93">
        <v>8.8288278238211806E-3</v>
      </c>
      <c r="U40" s="93">
        <v>1.2612611176887399E-3</v>
      </c>
      <c r="V40" s="93">
        <v>0.12612611176887403</v>
      </c>
      <c r="W40" s="15" t="s">
        <v>388</v>
      </c>
      <c r="X40" s="93">
        <v>3.9921616125593602E-3</v>
      </c>
      <c r="Y40" s="93">
        <v>6.0979273289505599E-3</v>
      </c>
      <c r="Z40" s="15" t="s">
        <v>388</v>
      </c>
      <c r="AA40" s="15" t="s">
        <v>388</v>
      </c>
      <c r="AB40" s="93">
        <v>1.0090088941509919E-2</v>
      </c>
      <c r="AC40" s="15" t="s">
        <v>388</v>
      </c>
      <c r="AD40" s="15" t="s">
        <v>388</v>
      </c>
      <c r="AE40" s="92"/>
      <c r="AF40" s="93">
        <v>5400.1714506954404</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6.1677150000000003</v>
      </c>
      <c r="F41" s="93">
        <v>18.457953183299995</v>
      </c>
      <c r="G41" s="93">
        <v>2.7967200573304005</v>
      </c>
      <c r="H41" s="93">
        <v>0.92929705943932506</v>
      </c>
      <c r="I41" s="93">
        <v>7.9196876729326693</v>
      </c>
      <c r="J41" s="93">
        <v>8.2413447752853308</v>
      </c>
      <c r="K41" s="93">
        <v>8.6208810784222258</v>
      </c>
      <c r="L41" s="93">
        <v>2.3778682275574998</v>
      </c>
      <c r="M41" s="93">
        <v>128.12701437524998</v>
      </c>
      <c r="N41" s="93">
        <v>0.57525000000000004</v>
      </c>
      <c r="O41" s="93">
        <v>0.12978099999999998</v>
      </c>
      <c r="P41" s="93">
        <v>2.2726899999999998E-2</v>
      </c>
      <c r="Q41" s="93">
        <v>9.2850000000000016E-2</v>
      </c>
      <c r="R41" s="93">
        <v>1.6293300000000002</v>
      </c>
      <c r="S41" s="93">
        <v>0.39017499999999999</v>
      </c>
      <c r="T41" s="93">
        <v>1.4705999999999999</v>
      </c>
      <c r="U41" s="93">
        <v>0.21149999999999997</v>
      </c>
      <c r="V41" s="93">
        <v>29.894459999999995</v>
      </c>
      <c r="W41" s="93">
        <v>0.91438225000000006</v>
      </c>
      <c r="X41" s="93">
        <v>5.638585050879275</v>
      </c>
      <c r="Y41" s="93">
        <v>4.4595130589632612</v>
      </c>
      <c r="Z41" s="93">
        <v>3.5134130566582606</v>
      </c>
      <c r="AA41" s="93">
        <v>4.0724925639992033</v>
      </c>
      <c r="AB41" s="93">
        <v>17.684003730500002</v>
      </c>
      <c r="AC41" s="93">
        <v>0.2130686274509804</v>
      </c>
      <c r="AD41" s="93">
        <v>2.5408759252535265</v>
      </c>
      <c r="AE41" s="92"/>
      <c r="AF41" s="93">
        <v>33637.5</v>
      </c>
      <c r="AG41" s="93">
        <v>650</v>
      </c>
      <c r="AH41" s="93">
        <v>770</v>
      </c>
      <c r="AI41" s="93">
        <v>42300.000000000007</v>
      </c>
      <c r="AJ41" s="93">
        <v>13</v>
      </c>
      <c r="AK41" s="15" t="s">
        <v>388</v>
      </c>
      <c r="AL41" s="38" t="s">
        <v>48</v>
      </c>
    </row>
    <row r="42" spans="1:38" s="2" customFormat="1" ht="26.25" customHeight="1" thickBot="1" x14ac:dyDescent="0.3">
      <c r="A42" s="43" t="s">
        <v>69</v>
      </c>
      <c r="B42" s="157" t="s">
        <v>106</v>
      </c>
      <c r="C42" s="43" t="s">
        <v>107</v>
      </c>
      <c r="D42" s="45"/>
      <c r="E42" s="93">
        <v>0.50625739081266974</v>
      </c>
      <c r="F42" s="93">
        <v>7.7462315551617102</v>
      </c>
      <c r="G42" s="93">
        <v>3.1765319073577693E-2</v>
      </c>
      <c r="H42" s="93">
        <v>2.0713636612774237E-4</v>
      </c>
      <c r="I42" s="93">
        <v>0.27731108257133613</v>
      </c>
      <c r="J42" s="93">
        <v>0.27731108257133613</v>
      </c>
      <c r="K42" s="93">
        <v>0.27731108257133613</v>
      </c>
      <c r="L42" s="93">
        <v>3.1751309467517974E-2</v>
      </c>
      <c r="M42" s="93">
        <v>38.109998842030734</v>
      </c>
      <c r="N42" s="15" t="s">
        <v>388</v>
      </c>
      <c r="O42" s="93">
        <v>4.9076851293091892E-4</v>
      </c>
      <c r="P42" s="15" t="s">
        <v>388</v>
      </c>
      <c r="Q42" s="15" t="s">
        <v>388</v>
      </c>
      <c r="R42" s="93">
        <v>2.4538425646545947E-3</v>
      </c>
      <c r="S42" s="93">
        <v>8.3430647198256214E-2</v>
      </c>
      <c r="T42" s="93">
        <v>3.4353795905164323E-3</v>
      </c>
      <c r="U42" s="93">
        <v>4.9076851293091881E-4</v>
      </c>
      <c r="V42" s="93">
        <v>4.9076851293091896E-2</v>
      </c>
      <c r="W42" s="15" t="s">
        <v>388</v>
      </c>
      <c r="X42" s="93">
        <v>1.8840810107111207E-3</v>
      </c>
      <c r="Y42" s="93">
        <v>2.0420670927362296E-3</v>
      </c>
      <c r="Z42" s="15" t="s">
        <v>388</v>
      </c>
      <c r="AA42" s="15" t="s">
        <v>388</v>
      </c>
      <c r="AB42" s="93">
        <v>3.9261481034473505E-3</v>
      </c>
      <c r="AC42" s="15" t="s">
        <v>388</v>
      </c>
      <c r="AD42" s="15" t="s">
        <v>388</v>
      </c>
      <c r="AE42" s="92"/>
      <c r="AF42" s="93">
        <v>2124.4058332493087</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1.0803271837400001</v>
      </c>
      <c r="F43" s="93">
        <v>0.15478624133740002</v>
      </c>
      <c r="G43" s="93">
        <v>1.561984226046232</v>
      </c>
      <c r="H43" s="93">
        <v>6.6335100000000004E-3</v>
      </c>
      <c r="I43" s="93">
        <v>0.19110842747023768</v>
      </c>
      <c r="J43" s="93">
        <v>0.3163575593131599</v>
      </c>
      <c r="K43" s="93">
        <v>0.5239179878050001</v>
      </c>
      <c r="L43" s="93">
        <v>3.8072058300975667E-2</v>
      </c>
      <c r="M43" s="93">
        <v>1.2120598267480003</v>
      </c>
      <c r="N43" s="93">
        <v>0.20366079093500003</v>
      </c>
      <c r="O43" s="93">
        <v>1.4291255451220003E-2</v>
      </c>
      <c r="P43" s="93">
        <v>3.7895612401220003E-3</v>
      </c>
      <c r="Q43" s="93">
        <v>5.5244203174800013E-2</v>
      </c>
      <c r="R43" s="93">
        <v>0.23566250658740001</v>
      </c>
      <c r="S43" s="93">
        <v>0.15367627409349999</v>
      </c>
      <c r="T43" s="93">
        <v>0.89038042622000002</v>
      </c>
      <c r="U43" s="93">
        <v>1.95E-2</v>
      </c>
      <c r="V43" s="93">
        <v>2.9769655790488008</v>
      </c>
      <c r="W43" s="93">
        <v>9.6403016534960015E-2</v>
      </c>
      <c r="X43" s="93">
        <v>2.7990420986375914E-3</v>
      </c>
      <c r="Y43" s="93">
        <v>1.7649361931059138E-2</v>
      </c>
      <c r="Z43" s="93">
        <v>1.9183080454683228E-3</v>
      </c>
      <c r="AA43" s="93">
        <v>1.881077269554949E-3</v>
      </c>
      <c r="AB43" s="93">
        <v>2.4247789344719998E-2</v>
      </c>
      <c r="AC43" s="93">
        <v>1.95E-2</v>
      </c>
      <c r="AD43" s="93">
        <v>0.23450949329765491</v>
      </c>
      <c r="AE43" s="92"/>
      <c r="AF43" s="93">
        <v>7995.0413374</v>
      </c>
      <c r="AG43" s="93">
        <v>730.3</v>
      </c>
      <c r="AH43" s="93">
        <v>720</v>
      </c>
      <c r="AI43" s="93">
        <v>3901.3</v>
      </c>
      <c r="AJ43" s="15" t="s">
        <v>388</v>
      </c>
      <c r="AK43" s="15" t="s">
        <v>388</v>
      </c>
      <c r="AL43" s="38" t="s">
        <v>48</v>
      </c>
    </row>
    <row r="44" spans="1:38" s="2" customFormat="1" ht="26.25" customHeight="1" thickBot="1" x14ac:dyDescent="0.3">
      <c r="A44" s="43" t="s">
        <v>69</v>
      </c>
      <c r="B44" s="157" t="s">
        <v>110</v>
      </c>
      <c r="C44" s="43" t="s">
        <v>111</v>
      </c>
      <c r="D44" s="45"/>
      <c r="E44" s="93">
        <v>12.011850554808802</v>
      </c>
      <c r="F44" s="93">
        <v>5.0993052656699529</v>
      </c>
      <c r="G44" s="93">
        <v>0.91111099451471012</v>
      </c>
      <c r="H44" s="93">
        <v>2.1087071306515183E-3</v>
      </c>
      <c r="I44" s="93">
        <v>1.3269459242947812</v>
      </c>
      <c r="J44" s="93">
        <v>1.3269459242947812</v>
      </c>
      <c r="K44" s="93">
        <v>1.3269459242947812</v>
      </c>
      <c r="L44" s="93">
        <v>0.72425612386307958</v>
      </c>
      <c r="M44" s="93">
        <v>14.543434839979026</v>
      </c>
      <c r="N44" s="15" t="s">
        <v>388</v>
      </c>
      <c r="O44" s="93">
        <v>2.6929231954403855E-3</v>
      </c>
      <c r="P44" s="15" t="s">
        <v>388</v>
      </c>
      <c r="Q44" s="15" t="s">
        <v>388</v>
      </c>
      <c r="R44" s="93">
        <v>1.3464615977201928E-2</v>
      </c>
      <c r="S44" s="93">
        <v>0.45779694322486558</v>
      </c>
      <c r="T44" s="93">
        <v>1.8850462368082702E-2</v>
      </c>
      <c r="U44" s="93">
        <v>2.6929231954403855E-3</v>
      </c>
      <c r="V44" s="93">
        <v>0.26929231954403854</v>
      </c>
      <c r="W44" s="15" t="s">
        <v>388</v>
      </c>
      <c r="X44" s="93">
        <v>8.1711581859959352E-3</v>
      </c>
      <c r="Y44" s="93">
        <v>1.3372227377527147E-2</v>
      </c>
      <c r="Z44" s="15" t="s">
        <v>388</v>
      </c>
      <c r="AA44" s="15" t="s">
        <v>388</v>
      </c>
      <c r="AB44" s="93">
        <v>2.1543385563523081E-2</v>
      </c>
      <c r="AC44" s="15" t="s">
        <v>388</v>
      </c>
      <c r="AD44" s="15" t="s">
        <v>388</v>
      </c>
      <c r="AE44" s="92"/>
      <c r="AF44" s="93">
        <v>11505.249246507679</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3.4685328081599986</v>
      </c>
      <c r="F45" s="93">
        <v>0.14018818601208954</v>
      </c>
      <c r="G45" s="93">
        <v>0.17342664040799988</v>
      </c>
      <c r="H45" s="93">
        <v>3.9144870263519983E-4</v>
      </c>
      <c r="I45" s="93">
        <v>6.937065616319997E-2</v>
      </c>
      <c r="J45" s="93">
        <v>7.4325703031999979E-2</v>
      </c>
      <c r="K45" s="93">
        <v>7.4325703031999979E-2</v>
      </c>
      <c r="L45" s="93">
        <v>2.3040967939919995E-2</v>
      </c>
      <c r="M45" s="93">
        <v>0.44595421819199982</v>
      </c>
      <c r="N45" s="93">
        <v>6.4415609294399961E-3</v>
      </c>
      <c r="O45" s="93">
        <v>4.9550468687999973E-4</v>
      </c>
      <c r="P45" s="93">
        <v>1.4865140606399991E-3</v>
      </c>
      <c r="Q45" s="93">
        <v>1.9820187475199989E-3</v>
      </c>
      <c r="R45" s="93">
        <v>2.4775234343999987E-3</v>
      </c>
      <c r="S45" s="93">
        <v>4.3604412445439979E-2</v>
      </c>
      <c r="T45" s="93">
        <v>4.9550468687999977E-2</v>
      </c>
      <c r="U45" s="93">
        <v>4.9550468687999975E-3</v>
      </c>
      <c r="V45" s="93">
        <v>5.9460562425599967E-2</v>
      </c>
      <c r="W45" s="93">
        <v>6.4415609294399961E-3</v>
      </c>
      <c r="X45" s="93">
        <v>9.9100937375999938E-5</v>
      </c>
      <c r="Y45" s="93">
        <v>4.9550468687999973E-4</v>
      </c>
      <c r="Z45" s="93">
        <v>4.9550468687999973E-4</v>
      </c>
      <c r="AA45" s="93">
        <v>4.9550468687999969E-5</v>
      </c>
      <c r="AB45" s="93">
        <v>1.1396607798239992E-3</v>
      </c>
      <c r="AC45" s="93">
        <v>3.9640374950399978E-3</v>
      </c>
      <c r="AD45" s="93">
        <v>1.882917810143999E-3</v>
      </c>
      <c r="AE45" s="92"/>
      <c r="AF45" s="93">
        <v>2115.8050129775993</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2.6459185939276852</v>
      </c>
      <c r="F46" s="93">
        <v>0.1884532557467011</v>
      </c>
      <c r="G46" s="93">
        <v>2.6767138786411424</v>
      </c>
      <c r="H46" s="93">
        <v>6.7259953161592447E-5</v>
      </c>
      <c r="I46" s="93">
        <v>0.24599811115109499</v>
      </c>
      <c r="J46" s="93">
        <v>0.44138107877194166</v>
      </c>
      <c r="K46" s="93">
        <v>0.75142006098842296</v>
      </c>
      <c r="L46" s="93">
        <v>7.615217474627417E-2</v>
      </c>
      <c r="M46" s="93">
        <v>2.6497102560501573</v>
      </c>
      <c r="N46" s="93">
        <v>0.21761051587587787</v>
      </c>
      <c r="O46" s="93">
        <v>9.3627504296018363E-3</v>
      </c>
      <c r="P46" s="93">
        <v>1.1525982279718934E-3</v>
      </c>
      <c r="Q46" s="93">
        <v>1.3737603207962523E-2</v>
      </c>
      <c r="R46" s="93">
        <v>5.8801951948009128E-2</v>
      </c>
      <c r="S46" s="93">
        <v>9.9596385169086296E-2</v>
      </c>
      <c r="T46" s="93">
        <v>1.843560335002342</v>
      </c>
      <c r="U46" s="93">
        <v>7.5948477751756438E-4</v>
      </c>
      <c r="V46" s="93">
        <v>1.1297758487999952</v>
      </c>
      <c r="W46" s="93">
        <v>4.3339371489326345E-2</v>
      </c>
      <c r="X46" s="93">
        <v>5.0301478199967879E-3</v>
      </c>
      <c r="Y46" s="93">
        <v>3.2209194305604649E-2</v>
      </c>
      <c r="Z46" s="93">
        <v>4.0792040967652784E-3</v>
      </c>
      <c r="AA46" s="93">
        <v>3.493104737411986E-3</v>
      </c>
      <c r="AB46" s="93">
        <v>4.4811650959778709E-2</v>
      </c>
      <c r="AC46" s="93">
        <v>2.0634942159250516E-3</v>
      </c>
      <c r="AD46" s="15" t="s">
        <v>388</v>
      </c>
      <c r="AE46" s="92"/>
      <c r="AF46" s="93">
        <v>17827.301006896549</v>
      </c>
      <c r="AG46" s="15" t="s">
        <v>388</v>
      </c>
      <c r="AH46" s="93">
        <v>6379.4454999999871</v>
      </c>
      <c r="AI46" s="93">
        <v>1497.3325999999929</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7.0069999999999993E-2</v>
      </c>
      <c r="G49" s="93">
        <v>0.28000000000000003</v>
      </c>
      <c r="H49" s="93">
        <v>3.3670000000000002E-3</v>
      </c>
      <c r="I49" s="93">
        <v>1.634870317002882E-2</v>
      </c>
      <c r="J49" s="93">
        <v>3.9129682997118151E-2</v>
      </c>
      <c r="K49" s="93">
        <v>9.2999999999999999E-2</v>
      </c>
      <c r="L49" s="93">
        <v>1.9995000000000004E-5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2.73</v>
      </c>
      <c r="X49" s="93">
        <v>6.0728488925225432E-5</v>
      </c>
      <c r="Y49" s="93">
        <v>1.973675890069827E-4</v>
      </c>
      <c r="Z49" s="15" t="s">
        <v>388</v>
      </c>
      <c r="AA49" s="93">
        <v>4.5546366693919079E-5</v>
      </c>
      <c r="AB49" s="93">
        <v>3.0364244462612717E-4</v>
      </c>
      <c r="AC49" s="15" t="s">
        <v>388</v>
      </c>
      <c r="AD49" s="93">
        <v>3.2760000000000002</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1.5876973314606744</v>
      </c>
      <c r="J50" s="93">
        <v>2.2608810000000004</v>
      </c>
      <c r="K50" s="93">
        <v>3.4591479300000003</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12666</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4.5653999999999995</v>
      </c>
      <c r="G52" s="15" t="s">
        <v>389</v>
      </c>
      <c r="H52" s="15" t="s">
        <v>389</v>
      </c>
      <c r="I52" s="93">
        <v>1.34375E-4</v>
      </c>
      <c r="J52" s="93">
        <v>3.0937500000000003E-4</v>
      </c>
      <c r="K52" s="93">
        <v>5.0000000000000001E-4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6.9973410000000005</v>
      </c>
      <c r="G53" s="15" t="s">
        <v>388</v>
      </c>
      <c r="H53" s="15" t="s">
        <v>388</v>
      </c>
      <c r="I53" s="93">
        <v>1.08E-3</v>
      </c>
      <c r="J53" s="93">
        <v>1.08E-3</v>
      </c>
      <c r="K53" s="93">
        <v>1.08E-3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0.34600000000000003</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3460</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1.3805E-2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2.5165964999999998E-2</v>
      </c>
      <c r="X57" s="93">
        <v>3.2499999999999997E-5</v>
      </c>
      <c r="Y57" s="93">
        <v>3.2499999999999997E-5</v>
      </c>
      <c r="Z57" s="93">
        <v>3.2499999999999997E-5</v>
      </c>
      <c r="AA57" s="93">
        <v>3.2499999999999997E-5</v>
      </c>
      <c r="AB57" s="93">
        <v>1.2999999999999999E-4</v>
      </c>
      <c r="AC57" s="15" t="s">
        <v>388</v>
      </c>
      <c r="AD57" s="93">
        <v>1.95085</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5.0477777777777786E-3</v>
      </c>
      <c r="J58" s="93">
        <v>2.5238888888888894E-2</v>
      </c>
      <c r="K58" s="93">
        <v>6.4900000000000013E-2</v>
      </c>
      <c r="L58" s="93">
        <v>4.1795600000000003E-5</v>
      </c>
      <c r="M58" s="15" t="s">
        <v>388</v>
      </c>
      <c r="N58" s="15" t="s">
        <v>388</v>
      </c>
      <c r="O58" s="15" t="s">
        <v>388</v>
      </c>
      <c r="P58" s="15" t="s">
        <v>388</v>
      </c>
      <c r="Q58" s="15" t="s">
        <v>388</v>
      </c>
      <c r="R58" s="15" t="s">
        <v>388</v>
      </c>
      <c r="S58" s="15" t="s">
        <v>388</v>
      </c>
      <c r="T58" s="15" t="s">
        <v>388</v>
      </c>
      <c r="U58" s="15" t="s">
        <v>388</v>
      </c>
      <c r="V58" s="15" t="s">
        <v>388</v>
      </c>
      <c r="W58" s="93">
        <v>3.9107656223999927E-2</v>
      </c>
      <c r="X58" s="15" t="s">
        <v>388</v>
      </c>
      <c r="Y58" s="15" t="s">
        <v>388</v>
      </c>
      <c r="Z58" s="15" t="s">
        <v>388</v>
      </c>
      <c r="AA58" s="15" t="s">
        <v>388</v>
      </c>
      <c r="AB58" s="15" t="s">
        <v>388</v>
      </c>
      <c r="AC58" s="15" t="s">
        <v>388</v>
      </c>
      <c r="AD58" s="93">
        <v>7.5207031199999846E-5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2.8759999999999997E-3</v>
      </c>
      <c r="G59" s="15" t="s">
        <v>389</v>
      </c>
      <c r="H59" s="93">
        <v>0.02</v>
      </c>
      <c r="I59" s="93">
        <v>9.4079999999999997E-2</v>
      </c>
      <c r="J59" s="93">
        <v>0.10584</v>
      </c>
      <c r="K59" s="93">
        <v>0.1176</v>
      </c>
      <c r="L59" s="93">
        <v>5.8329600000000005E-5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5.4111999999999997E-3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1.4863353899509803E-2</v>
      </c>
      <c r="J60" s="93">
        <v>0.13193208024509803</v>
      </c>
      <c r="K60" s="93">
        <v>0.26893915088199999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8.3337579653293359E-2</v>
      </c>
      <c r="J61" s="93">
        <v>0.11523826228635846</v>
      </c>
      <c r="K61" s="93">
        <v>0.18321720310333334</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4.8761614973200001E-2</v>
      </c>
      <c r="J62" s="93">
        <v>0.47579326647760029</v>
      </c>
      <c r="K62" s="93">
        <v>1.2159954770800001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0.46970000000000001</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2.58E-2</v>
      </c>
      <c r="J68" s="93">
        <v>3.44E-2</v>
      </c>
      <c r="K68" s="93">
        <v>4.3000000000000003E-2</v>
      </c>
      <c r="L68" s="93">
        <v>4.6440000000000001E-4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1.5800000000000002E-2</v>
      </c>
      <c r="F70" s="93">
        <v>6.630523415649999</v>
      </c>
      <c r="G70" s="93">
        <v>7.4578310196025832</v>
      </c>
      <c r="H70" s="93">
        <v>0.20345000000000002</v>
      </c>
      <c r="I70" s="93">
        <v>0.53043701820059186</v>
      </c>
      <c r="J70" s="93">
        <v>0.81286052862056724</v>
      </c>
      <c r="K70" s="93">
        <v>0.96177179999999995</v>
      </c>
      <c r="L70" s="93">
        <v>9.5379902819832767E-3</v>
      </c>
      <c r="M70" s="15" t="s">
        <v>388</v>
      </c>
      <c r="N70" s="93">
        <v>1.0040000000000001E-3</v>
      </c>
      <c r="O70" s="15" t="s">
        <v>388</v>
      </c>
      <c r="P70" s="93">
        <v>0.13700000000000001</v>
      </c>
      <c r="Q70" s="15" t="s">
        <v>388</v>
      </c>
      <c r="R70" s="93">
        <v>1.06</v>
      </c>
      <c r="S70" s="93">
        <v>9.0000000000000011E-3</v>
      </c>
      <c r="T70" s="93">
        <v>8.1000000000000003E-2</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0.39572000000000002</v>
      </c>
      <c r="G71" s="15" t="s">
        <v>388</v>
      </c>
      <c r="H71" s="15" t="s">
        <v>388</v>
      </c>
      <c r="I71" s="93">
        <v>1.2475935999999995E-3</v>
      </c>
      <c r="J71" s="93">
        <v>9.9807487999999962E-3</v>
      </c>
      <c r="K71" s="93">
        <v>3.1189840000000042E-2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0.70803318352685118</v>
      </c>
      <c r="G72" s="93">
        <v>0.87970000000000004</v>
      </c>
      <c r="H72" s="93">
        <v>1.5300000000000001E-4</v>
      </c>
      <c r="I72" s="93">
        <v>1.7800928926869179</v>
      </c>
      <c r="J72" s="93">
        <v>2.3790560175264694</v>
      </c>
      <c r="K72" s="93">
        <v>3.1444722999999994</v>
      </c>
      <c r="L72" s="93">
        <v>6.661333485672904E-3</v>
      </c>
      <c r="M72" s="93">
        <v>0.46395861689647611</v>
      </c>
      <c r="N72" s="93">
        <v>23.70373</v>
      </c>
      <c r="O72" s="93">
        <v>0.49970000000000003</v>
      </c>
      <c r="P72" s="93">
        <v>5.0000000000000001E-3</v>
      </c>
      <c r="Q72" s="93">
        <v>7.2202000000000002E-2</v>
      </c>
      <c r="R72" s="93">
        <v>12.9779</v>
      </c>
      <c r="S72" s="93">
        <v>1.9405060000000001</v>
      </c>
      <c r="T72" s="93">
        <v>5.3169319999999995</v>
      </c>
      <c r="U72" s="15" t="s">
        <v>387</v>
      </c>
      <c r="V72" s="93">
        <v>131.994</v>
      </c>
      <c r="W72" s="93">
        <v>3.0734019119162777</v>
      </c>
      <c r="X72" s="93">
        <v>2.7381900510208512E-2</v>
      </c>
      <c r="Y72" s="93">
        <v>2.7606900510208511E-2</v>
      </c>
      <c r="Z72" s="93">
        <v>2.7489900510208512E-2</v>
      </c>
      <c r="AA72" s="93">
        <v>2.7227825255104254E-2</v>
      </c>
      <c r="AB72" s="93">
        <v>0.1097065267857298</v>
      </c>
      <c r="AC72" s="93">
        <v>7.3344000000000006E-2</v>
      </c>
      <c r="AD72" s="93">
        <v>16.032823430000001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1.2239999999999999E-2</v>
      </c>
      <c r="J73" s="93">
        <v>1.7340000000000001E-2</v>
      </c>
      <c r="K73" s="93">
        <v>2.0399999999999998E-2</v>
      </c>
      <c r="L73" s="93">
        <v>1.6727999999999999E-3</v>
      </c>
      <c r="M73" s="15" t="s">
        <v>388</v>
      </c>
      <c r="N73" s="93">
        <v>1E-3</v>
      </c>
      <c r="O73" s="93">
        <v>3.1470759785111281E-3</v>
      </c>
      <c r="P73" s="93">
        <v>1.5735379892555643E-4</v>
      </c>
      <c r="Q73" s="93">
        <v>2E-3</v>
      </c>
      <c r="R73" s="93">
        <v>4.2750000000000004</v>
      </c>
      <c r="S73" s="93">
        <v>2.5569992325402916E-3</v>
      </c>
      <c r="T73" s="93">
        <v>1.7000000000000001E-2</v>
      </c>
      <c r="U73" s="15" t="s">
        <v>387</v>
      </c>
      <c r="V73" s="93">
        <v>0.16700000000000001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15" t="s">
        <v>389</v>
      </c>
      <c r="G74" s="15" t="s">
        <v>388</v>
      </c>
      <c r="H74" s="15" t="s">
        <v>388</v>
      </c>
      <c r="I74" s="93">
        <v>5.1207233598137242E-4</v>
      </c>
      <c r="J74" s="93">
        <v>1.3034568552253115E-3</v>
      </c>
      <c r="K74" s="93">
        <v>1.8620812217504451E-3</v>
      </c>
      <c r="L74" s="93">
        <v>1.1777663727571565E-5</v>
      </c>
      <c r="M74" s="15" t="s">
        <v>388</v>
      </c>
      <c r="N74" s="93">
        <v>0.02</v>
      </c>
      <c r="O74" s="93">
        <v>1.5E-3</v>
      </c>
      <c r="P74" s="15" t="s">
        <v>388</v>
      </c>
      <c r="Q74" s="93">
        <v>0.01</v>
      </c>
      <c r="R74" s="15" t="s">
        <v>388</v>
      </c>
      <c r="S74" s="15" t="s">
        <v>388</v>
      </c>
      <c r="T74" s="15" t="s">
        <v>388</v>
      </c>
      <c r="U74" s="15" t="s">
        <v>388</v>
      </c>
      <c r="V74" s="93">
        <v>7.4999999999999997E-2</v>
      </c>
      <c r="W74" s="93">
        <v>5.7318628927969691E-2</v>
      </c>
      <c r="X74" s="15" t="s">
        <v>388</v>
      </c>
      <c r="Y74" s="15" t="s">
        <v>388</v>
      </c>
      <c r="Z74" s="15" t="s">
        <v>388</v>
      </c>
      <c r="AA74" s="15" t="s">
        <v>388</v>
      </c>
      <c r="AB74" s="15" t="s">
        <v>388</v>
      </c>
      <c r="AC74" s="93">
        <v>4.5832604999999998E-2</v>
      </c>
      <c r="AD74" s="93">
        <v>0.11592102500000001</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2.219825526214273E-3</v>
      </c>
      <c r="J77" s="93">
        <v>1.1356436375591795E-2</v>
      </c>
      <c r="K77" s="93">
        <v>4.2289099999999996E-2</v>
      </c>
      <c r="L77" s="15" t="s">
        <v>388</v>
      </c>
      <c r="M77" s="15" t="s">
        <v>388</v>
      </c>
      <c r="N77" s="93">
        <v>0.16008800000000001</v>
      </c>
      <c r="O77" s="93">
        <v>0.12000100000000001</v>
      </c>
      <c r="P77" s="93">
        <v>7.0000000000000007E-2</v>
      </c>
      <c r="Q77" s="93">
        <v>1.4000000000000001</v>
      </c>
      <c r="R77" s="15" t="s">
        <v>388</v>
      </c>
      <c r="S77" s="15" t="s">
        <v>389</v>
      </c>
      <c r="T77" s="93">
        <v>5.3000000000000001E-5</v>
      </c>
      <c r="U77" s="15" t="s">
        <v>388</v>
      </c>
      <c r="V77" s="93">
        <v>45.015000000000001</v>
      </c>
      <c r="W77" s="93">
        <v>3.8469459617795194E-2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1.1800000000000001E-2</v>
      </c>
      <c r="G78" s="93">
        <v>7.3999999999999995E-3</v>
      </c>
      <c r="H78" s="15" t="s">
        <v>388</v>
      </c>
      <c r="I78" s="93">
        <v>1.5556250000000001E-2</v>
      </c>
      <c r="J78" s="93">
        <v>2.0468750000000001E-2</v>
      </c>
      <c r="K78" s="93">
        <v>2.6200000000000001E-2</v>
      </c>
      <c r="L78" s="93">
        <v>1.3100000000000002E-5</v>
      </c>
      <c r="M78" s="93">
        <v>0.46500000000000002</v>
      </c>
      <c r="N78" s="93">
        <v>3.0499999999999999E-2</v>
      </c>
      <c r="O78" s="93">
        <v>2.0000000000000001E-4</v>
      </c>
      <c r="P78" s="93">
        <v>6.5000000000000006E-3</v>
      </c>
      <c r="Q78" s="93">
        <v>4.2150000000000007E-2</v>
      </c>
      <c r="R78" s="93">
        <v>8.7837837837837843E-2</v>
      </c>
      <c r="S78" s="93">
        <v>1.8475999999999999</v>
      </c>
      <c r="T78" s="93">
        <v>2.6000000000000003E-3</v>
      </c>
      <c r="U78" s="93">
        <v>5.0000000000000001E-3</v>
      </c>
      <c r="V78" s="93">
        <v>6.5000000000000002E-2</v>
      </c>
      <c r="W78" s="93">
        <v>1.503E-3</v>
      </c>
      <c r="X78" s="15" t="s">
        <v>388</v>
      </c>
      <c r="Y78" s="15" t="s">
        <v>388</v>
      </c>
      <c r="Z78" s="15" t="s">
        <v>388</v>
      </c>
      <c r="AA78" s="15" t="s">
        <v>388</v>
      </c>
      <c r="AB78" s="15" t="s">
        <v>388</v>
      </c>
      <c r="AC78" s="93">
        <v>7.8583451135000004</v>
      </c>
      <c r="AD78" s="93">
        <v>5.5685000000000012E-4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3.5000000000000003E-2</v>
      </c>
      <c r="G79" s="93">
        <v>9.4117647049999989E-3</v>
      </c>
      <c r="H79" s="93">
        <v>0.70000000000000007</v>
      </c>
      <c r="I79" s="15" t="s">
        <v>389</v>
      </c>
      <c r="J79" s="15" t="s">
        <v>389</v>
      </c>
      <c r="K79" s="15" t="s">
        <v>389</v>
      </c>
      <c r="L79" s="15" t="s">
        <v>388</v>
      </c>
      <c r="M79" s="15" t="s">
        <v>388</v>
      </c>
      <c r="N79" s="15" t="s">
        <v>388</v>
      </c>
      <c r="O79" s="15" t="s">
        <v>388</v>
      </c>
      <c r="P79" s="15" t="s">
        <v>388</v>
      </c>
      <c r="Q79" s="15" t="s">
        <v>388</v>
      </c>
      <c r="R79" s="15" t="s">
        <v>388</v>
      </c>
      <c r="S79" s="15" t="s">
        <v>388</v>
      </c>
      <c r="T79" s="93">
        <v>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8.0200000000000007E-2</v>
      </c>
      <c r="G80" s="93">
        <v>1.176E-3</v>
      </c>
      <c r="H80" s="93">
        <v>2.2999999999999998E-4</v>
      </c>
      <c r="I80" s="93">
        <v>7.9448592057761711E-2</v>
      </c>
      <c r="J80" s="93">
        <v>0.11672230830324913</v>
      </c>
      <c r="K80" s="93">
        <v>0.17638700000000002</v>
      </c>
      <c r="L80" s="15" t="s">
        <v>388</v>
      </c>
      <c r="M80" s="15" t="s">
        <v>388</v>
      </c>
      <c r="N80" s="93">
        <v>1.9707999999999999</v>
      </c>
      <c r="O80" s="93">
        <v>0.2291</v>
      </c>
      <c r="P80" s="93">
        <v>1.4E-2</v>
      </c>
      <c r="Q80" s="93">
        <v>4.2</v>
      </c>
      <c r="R80" s="93">
        <v>0.60113000000000005</v>
      </c>
      <c r="S80" s="93">
        <v>49.053100000000001</v>
      </c>
      <c r="T80" s="93">
        <v>1.2117</v>
      </c>
      <c r="U80" s="93">
        <v>1.8000000000000002E-2</v>
      </c>
      <c r="V80" s="93">
        <v>6.6077700000000004</v>
      </c>
      <c r="W80" s="15" t="s">
        <v>388</v>
      </c>
      <c r="X80" s="15" t="s">
        <v>388</v>
      </c>
      <c r="Y80" s="15" t="s">
        <v>388</v>
      </c>
      <c r="Z80" s="15" t="s">
        <v>388</v>
      </c>
      <c r="AA80" s="15" t="s">
        <v>388</v>
      </c>
      <c r="AB80" s="15" t="s">
        <v>388</v>
      </c>
      <c r="AC80" s="15" t="s">
        <v>388</v>
      </c>
      <c r="AD80" s="93">
        <v>5.8916568773099993E-3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6.6115519800000015E-4</v>
      </c>
      <c r="J81" s="93">
        <v>6.6115519800000007E-3</v>
      </c>
      <c r="K81" s="93">
        <v>1.3223103960000001E-2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3305.7759900000001</v>
      </c>
      <c r="AL81" s="38" t="s">
        <v>409</v>
      </c>
    </row>
    <row r="82" spans="1:38" s="2" customFormat="1" ht="26.25" customHeight="1" thickBot="1" x14ac:dyDescent="0.3">
      <c r="A82" s="43" t="s">
        <v>206</v>
      </c>
      <c r="B82" s="157" t="s">
        <v>207</v>
      </c>
      <c r="C82" s="43" t="s">
        <v>208</v>
      </c>
      <c r="D82" s="45"/>
      <c r="E82" s="15" t="s">
        <v>388</v>
      </c>
      <c r="F82" s="93">
        <v>4.3756966639505013</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0.995</v>
      </c>
      <c r="G83" s="15" t="s">
        <v>388</v>
      </c>
      <c r="H83" s="15" t="s">
        <v>388</v>
      </c>
      <c r="I83" s="93">
        <v>5.5E-2</v>
      </c>
      <c r="J83" s="93">
        <v>0.06</v>
      </c>
      <c r="K83" s="93">
        <v>0.08</v>
      </c>
      <c r="L83" s="93">
        <v>3.1350000000000002E-3</v>
      </c>
      <c r="M83" s="15" t="s">
        <v>388</v>
      </c>
      <c r="N83" s="15" t="s">
        <v>388</v>
      </c>
      <c r="O83" s="15" t="s">
        <v>388</v>
      </c>
      <c r="P83" s="15" t="s">
        <v>388</v>
      </c>
      <c r="Q83" s="15" t="s">
        <v>388</v>
      </c>
      <c r="R83" s="15" t="s">
        <v>388</v>
      </c>
      <c r="S83" s="15" t="s">
        <v>388</v>
      </c>
      <c r="T83" s="15" t="s">
        <v>388</v>
      </c>
      <c r="U83" s="15" t="s">
        <v>388</v>
      </c>
      <c r="V83" s="15" t="s">
        <v>388</v>
      </c>
      <c r="W83" s="93">
        <v>1.0200000000000001E-2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1.7422500000000001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15.6304</v>
      </c>
      <c r="G85" s="15" t="s">
        <v>388</v>
      </c>
      <c r="H85" s="15" t="s">
        <v>388</v>
      </c>
      <c r="I85" s="93">
        <v>5.3293999999999998E-4</v>
      </c>
      <c r="J85" s="93">
        <v>1.7072500000000002E-3</v>
      </c>
      <c r="K85" s="93">
        <v>3.1745000000000002E-3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1.3432000000000004</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3.6133139999999999</v>
      </c>
      <c r="G88" s="93">
        <v>2E-3</v>
      </c>
      <c r="H88" s="93">
        <v>2.445E-2</v>
      </c>
      <c r="I88" s="93">
        <v>1.3985499999999998E-2</v>
      </c>
      <c r="J88" s="93">
        <v>1.5008800000000001E-2</v>
      </c>
      <c r="K88" s="93">
        <v>1.5691E-2</v>
      </c>
      <c r="L88" s="15" t="s">
        <v>388</v>
      </c>
      <c r="M88" s="15" t="s">
        <v>388</v>
      </c>
      <c r="N88" s="15" t="s">
        <v>388</v>
      </c>
      <c r="O88" s="93">
        <v>3.0700000000000004E-9</v>
      </c>
      <c r="P88" s="15" t="s">
        <v>388</v>
      </c>
      <c r="Q88" s="93">
        <v>1.5350000000000002E-8</v>
      </c>
      <c r="R88" s="93">
        <v>1.8420000000000002E-7</v>
      </c>
      <c r="S88" s="15" t="s">
        <v>388</v>
      </c>
      <c r="T88" s="93">
        <v>1.5349999999999999E-6</v>
      </c>
      <c r="U88" s="93">
        <v>1.5350000000000002E-8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6.0000000500000015</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1.1461999999999999</v>
      </c>
      <c r="G90" s="93">
        <v>0.1</v>
      </c>
      <c r="H90" s="93">
        <v>0.19789999999999999</v>
      </c>
      <c r="I90" s="93">
        <v>3.0544580475858056E-2</v>
      </c>
      <c r="J90" s="93">
        <v>0.12816705172856441</v>
      </c>
      <c r="K90" s="93">
        <v>0.46795592559999999</v>
      </c>
      <c r="L90" s="93">
        <v>1.4395548285514828E-5</v>
      </c>
      <c r="M90" s="15" t="s">
        <v>388</v>
      </c>
      <c r="N90" s="15" t="s">
        <v>388</v>
      </c>
      <c r="O90" s="15" t="s">
        <v>388</v>
      </c>
      <c r="P90" s="15" t="s">
        <v>388</v>
      </c>
      <c r="Q90" s="15" t="s">
        <v>388</v>
      </c>
      <c r="R90" s="15" t="s">
        <v>388</v>
      </c>
      <c r="S90" s="15" t="s">
        <v>388</v>
      </c>
      <c r="T90" s="15" t="s">
        <v>388</v>
      </c>
      <c r="U90" s="15" t="s">
        <v>388</v>
      </c>
      <c r="V90" s="15" t="s">
        <v>388</v>
      </c>
      <c r="W90" s="15" t="s">
        <v>388</v>
      </c>
      <c r="X90" s="93">
        <v>4.1999999999999997E-3</v>
      </c>
      <c r="Y90" s="93">
        <v>2.1199999999999999E-3</v>
      </c>
      <c r="Z90" s="93">
        <v>2.1199999999999999E-3</v>
      </c>
      <c r="AA90" s="93">
        <v>2.1199999999999999E-3</v>
      </c>
      <c r="AB90" s="93">
        <v>1.056E-2</v>
      </c>
      <c r="AC90" s="93">
        <v>3.225E-3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8.6602540000000009E-3</v>
      </c>
      <c r="F91" s="93">
        <v>2.2720896000000001E-2</v>
      </c>
      <c r="G91" s="93">
        <v>2.4431050000000001E-3</v>
      </c>
      <c r="H91" s="93">
        <v>3.5067168000000003E-2</v>
      </c>
      <c r="I91" s="93">
        <v>0.12679081816149998</v>
      </c>
      <c r="J91" s="93">
        <v>0.12682963278199999</v>
      </c>
      <c r="K91" s="93">
        <v>0.12683764972424999</v>
      </c>
      <c r="L91" s="93">
        <v>5.7036960000000003E-4</v>
      </c>
      <c r="M91" s="93">
        <v>0.26444561100000002</v>
      </c>
      <c r="N91" s="93">
        <v>0.63423640000000003</v>
      </c>
      <c r="O91" s="93">
        <v>2.1449443000000002E-2</v>
      </c>
      <c r="P91" s="93">
        <v>4.6111575000000006E-5</v>
      </c>
      <c r="Q91" s="93">
        <v>1.07593675E-3</v>
      </c>
      <c r="R91" s="93">
        <v>1.2620010000000001E-2</v>
      </c>
      <c r="S91" s="93">
        <v>0.37943706000000005</v>
      </c>
      <c r="T91" s="93">
        <v>3.4395330000000002E-2</v>
      </c>
      <c r="U91" s="15" t="s">
        <v>387</v>
      </c>
      <c r="V91" s="93">
        <v>0.22045957999999999</v>
      </c>
      <c r="W91" s="93">
        <v>4.6944E-4</v>
      </c>
      <c r="X91" s="93">
        <v>5.2107839999999993E-4</v>
      </c>
      <c r="Y91" s="93">
        <v>2.1124799999999995E-4</v>
      </c>
      <c r="Z91" s="93">
        <v>2.1124799999999995E-4</v>
      </c>
      <c r="AA91" s="93">
        <v>2.1124799999999995E-4</v>
      </c>
      <c r="AB91" s="93">
        <v>1.1548223999999997E-3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2.3583400000000005</v>
      </c>
      <c r="G92" s="93">
        <v>7.9648000000000012</v>
      </c>
      <c r="H92" s="93">
        <v>0.54200000000000004</v>
      </c>
      <c r="I92" s="93">
        <v>0.67236000000000007</v>
      </c>
      <c r="J92" s="93">
        <v>0.89648000000000005</v>
      </c>
      <c r="K92" s="93">
        <v>1.1206000000000003</v>
      </c>
      <c r="L92" s="93">
        <v>2.3599836000000009E-2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2.3263918499999998</v>
      </c>
      <c r="G93" s="15" t="s">
        <v>388</v>
      </c>
      <c r="H93" s="15" t="s">
        <v>388</v>
      </c>
      <c r="I93" s="93">
        <v>0.31228423666666666</v>
      </c>
      <c r="J93" s="93">
        <v>0.32307392416666664</v>
      </c>
      <c r="K93" s="93">
        <v>0.32475231999999998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1.686839</v>
      </c>
      <c r="G95" s="93" t="s">
        <v>388</v>
      </c>
      <c r="H95" s="15" t="s">
        <v>388</v>
      </c>
      <c r="I95" s="93">
        <v>0.15492359717120088</v>
      </c>
      <c r="J95" s="93">
        <v>0.37659817309680166</v>
      </c>
      <c r="K95" s="93">
        <v>0.99547489999999994</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0.12986100000000003</v>
      </c>
      <c r="G98" s="93" t="s">
        <v>388</v>
      </c>
      <c r="H98" s="93">
        <v>6.2176987254648815E-3</v>
      </c>
      <c r="I98" s="93">
        <v>9.5556000000000009E-3</v>
      </c>
      <c r="J98" s="93">
        <v>1.5660999999999998E-2</v>
      </c>
      <c r="K98" s="93">
        <v>2.1650000000000003E-2</v>
      </c>
      <c r="L98" s="93" t="s">
        <v>388</v>
      </c>
      <c r="M98" s="93" t="s">
        <v>388</v>
      </c>
      <c r="N98" s="93" t="s">
        <v>388</v>
      </c>
      <c r="O98" s="93" t="s">
        <v>388</v>
      </c>
      <c r="P98" s="93" t="s">
        <v>388</v>
      </c>
      <c r="Q98" s="93" t="s">
        <v>388</v>
      </c>
      <c r="R98" s="93" t="s">
        <v>388</v>
      </c>
      <c r="S98" s="93" t="s">
        <v>388</v>
      </c>
      <c r="T98" s="93" t="s">
        <v>388</v>
      </c>
      <c r="U98" s="15" t="s">
        <v>388</v>
      </c>
      <c r="V98" s="93" t="s">
        <v>388</v>
      </c>
      <c r="W98" s="93">
        <v>1.044E-2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0.13577585339999998</v>
      </c>
      <c r="F99" s="93">
        <v>6.7328157150000001</v>
      </c>
      <c r="G99" s="93" t="s">
        <v>388</v>
      </c>
      <c r="H99" s="93">
        <v>5.1470369810000003</v>
      </c>
      <c r="I99" s="93">
        <v>0.1057609072</v>
      </c>
      <c r="J99" s="93">
        <v>0.1625106623</v>
      </c>
      <c r="K99" s="93">
        <v>0.35597573640000002</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392.2</v>
      </c>
      <c r="AL99" s="38" t="s">
        <v>243</v>
      </c>
    </row>
    <row r="100" spans="1:38" s="2" customFormat="1" ht="26.25" customHeight="1" thickBot="1" x14ac:dyDescent="0.3">
      <c r="A100" s="43" t="s">
        <v>241</v>
      </c>
      <c r="B100" s="157" t="s">
        <v>244</v>
      </c>
      <c r="C100" s="43" t="s">
        <v>413</v>
      </c>
      <c r="D100" s="45"/>
      <c r="E100" s="93">
        <v>0.12290934559000001</v>
      </c>
      <c r="F100" s="93">
        <v>3.6138423468000003</v>
      </c>
      <c r="G100" s="93" t="s">
        <v>388</v>
      </c>
      <c r="H100" s="93">
        <v>4.4657622239000005</v>
      </c>
      <c r="I100" s="93">
        <v>6.7180414575E-2</v>
      </c>
      <c r="J100" s="93">
        <v>0.103780949277</v>
      </c>
      <c r="K100" s="93">
        <v>0.22388175904100002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753.4</v>
      </c>
      <c r="AL100" s="38" t="s">
        <v>243</v>
      </c>
    </row>
    <row r="101" spans="1:38" s="2" customFormat="1" ht="26.25" customHeight="1" thickBot="1" x14ac:dyDescent="0.3">
      <c r="A101" s="43" t="s">
        <v>241</v>
      </c>
      <c r="B101" s="157" t="s">
        <v>245</v>
      </c>
      <c r="C101" s="43" t="s">
        <v>246</v>
      </c>
      <c r="D101" s="45"/>
      <c r="E101" s="93">
        <v>9.3884734660000004E-3</v>
      </c>
      <c r="F101" s="93">
        <v>0.1625204304</v>
      </c>
      <c r="G101" s="93" t="s">
        <v>388</v>
      </c>
      <c r="H101" s="93">
        <v>0.1087028734</v>
      </c>
      <c r="I101" s="93">
        <v>1.117358904E-3</v>
      </c>
      <c r="J101" s="93">
        <v>3.352076712E-3</v>
      </c>
      <c r="K101" s="93">
        <v>7.8215123290000001E-3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149.5</v>
      </c>
      <c r="AL101" s="38" t="s">
        <v>243</v>
      </c>
    </row>
    <row r="102" spans="1:38" s="2" customFormat="1" ht="26.25" customHeight="1" thickBot="1" x14ac:dyDescent="0.3">
      <c r="A102" s="43" t="s">
        <v>241</v>
      </c>
      <c r="B102" s="157" t="s">
        <v>247</v>
      </c>
      <c r="C102" s="43" t="s">
        <v>414</v>
      </c>
      <c r="D102" s="45"/>
      <c r="E102" s="93">
        <v>5.0670885957000006E-2</v>
      </c>
      <c r="F102" s="93">
        <v>0.42628451656999999</v>
      </c>
      <c r="G102" s="93" t="s">
        <v>388</v>
      </c>
      <c r="H102" s="93">
        <v>3.6614502513100002</v>
      </c>
      <c r="I102" s="93">
        <v>3.6620836159999997E-3</v>
      </c>
      <c r="J102" s="93">
        <v>7.5972960874999995E-2</v>
      </c>
      <c r="K102" s="93">
        <v>0.44841439645000003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949.82650823622771</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5.8554106700000003E-4</v>
      </c>
      <c r="F104" s="93">
        <v>5.2346093150000004E-3</v>
      </c>
      <c r="G104" s="93" t="s">
        <v>388</v>
      </c>
      <c r="H104" s="93">
        <v>6.7794573090000001E-3</v>
      </c>
      <c r="I104" s="93">
        <v>4.8580822000000001E-5</v>
      </c>
      <c r="J104" s="93">
        <v>1.4574246599999998E-4</v>
      </c>
      <c r="K104" s="93">
        <v>3.4006575300000004E-4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6.5</v>
      </c>
      <c r="AL104" s="38" t="s">
        <v>243</v>
      </c>
    </row>
    <row r="105" spans="1:38" s="2" customFormat="1" ht="26.25" customHeight="1" thickBot="1" x14ac:dyDescent="0.3">
      <c r="A105" s="43" t="s">
        <v>241</v>
      </c>
      <c r="B105" s="157" t="s">
        <v>252</v>
      </c>
      <c r="C105" s="43" t="s">
        <v>253</v>
      </c>
      <c r="D105" s="45"/>
      <c r="E105" s="93">
        <v>2.3011569999000003E-2</v>
      </c>
      <c r="F105" s="93">
        <v>0.16846086265699997</v>
      </c>
      <c r="G105" s="93" t="s">
        <v>388</v>
      </c>
      <c r="H105" s="93">
        <v>0.42633302198</v>
      </c>
      <c r="I105" s="93">
        <v>3.7039658079999998E-3</v>
      </c>
      <c r="J105" s="93">
        <v>5.8205176990000001E-3</v>
      </c>
      <c r="K105" s="93">
        <v>1.2699311346000001E-2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52.03</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4.7291170082999996E-2</v>
      </c>
      <c r="F107" s="93">
        <v>0.2204377283</v>
      </c>
      <c r="G107" s="93" t="s">
        <v>388</v>
      </c>
      <c r="H107" s="93">
        <v>0.49926277329900004</v>
      </c>
      <c r="I107" s="93">
        <v>1.2111232499999999E-2</v>
      </c>
      <c r="J107" s="93">
        <v>0.16148310000000002</v>
      </c>
      <c r="K107" s="93">
        <v>0.76704472499999998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4208.1000000000004</v>
      </c>
      <c r="AL107" s="38" t="s">
        <v>243</v>
      </c>
    </row>
    <row r="108" spans="1:38" s="2" customFormat="1" ht="26.25" customHeight="1" thickBot="1" x14ac:dyDescent="0.3">
      <c r="A108" s="43" t="s">
        <v>241</v>
      </c>
      <c r="B108" s="157" t="s">
        <v>257</v>
      </c>
      <c r="C108" s="43" t="s">
        <v>417</v>
      </c>
      <c r="D108" s="45"/>
      <c r="E108" s="93">
        <v>3.3628730359000006E-2</v>
      </c>
      <c r="F108" s="93">
        <v>0.34470006522000007</v>
      </c>
      <c r="G108" s="93" t="s">
        <v>388</v>
      </c>
      <c r="H108" s="93">
        <v>0.25880550250000001</v>
      </c>
      <c r="I108" s="93">
        <v>4.3309999999999998E-3</v>
      </c>
      <c r="J108" s="93">
        <v>4.3310000000000001E-2</v>
      </c>
      <c r="K108" s="93">
        <v>8.6620000000000003E-2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4331</v>
      </c>
      <c r="AL108" s="38" t="s">
        <v>243</v>
      </c>
    </row>
    <row r="109" spans="1:38" s="2" customFormat="1" ht="26.25" customHeight="1" thickBot="1" x14ac:dyDescent="0.3">
      <c r="A109" s="43" t="s">
        <v>241</v>
      </c>
      <c r="B109" s="157" t="s">
        <v>258</v>
      </c>
      <c r="C109" s="43" t="s">
        <v>418</v>
      </c>
      <c r="D109" s="45"/>
      <c r="E109" s="93">
        <v>2.183894754E-3</v>
      </c>
      <c r="F109" s="93">
        <v>9.727946321999999E-3</v>
      </c>
      <c r="G109" s="15" t="s">
        <v>388</v>
      </c>
      <c r="H109" s="93">
        <v>2.4447850190000002E-2</v>
      </c>
      <c r="I109" s="93">
        <v>9.5799999999999998E-4</v>
      </c>
      <c r="J109" s="93">
        <v>5.2690000000000002E-3</v>
      </c>
      <c r="K109" s="93">
        <v>5.2690000000000002E-3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95.8</v>
      </c>
      <c r="AL109" s="38" t="s">
        <v>243</v>
      </c>
    </row>
    <row r="110" spans="1:38" s="2" customFormat="1" ht="26.25" customHeight="1" thickBot="1" x14ac:dyDescent="0.3">
      <c r="A110" s="43" t="s">
        <v>241</v>
      </c>
      <c r="B110" s="157" t="s">
        <v>259</v>
      </c>
      <c r="C110" s="43" t="s">
        <v>419</v>
      </c>
      <c r="D110" s="45"/>
      <c r="E110" s="93">
        <v>5.8352253700000006E-3</v>
      </c>
      <c r="F110" s="93">
        <v>3.2920521982000003E-2</v>
      </c>
      <c r="G110" s="15" t="s">
        <v>388</v>
      </c>
      <c r="H110" s="93">
        <v>9.0011602836999993E-2</v>
      </c>
      <c r="I110" s="93">
        <v>2.4980466E-2</v>
      </c>
      <c r="J110" s="93">
        <v>0.17531664000000002</v>
      </c>
      <c r="K110" s="93">
        <v>0.17889594000000003</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1299.8999999999999</v>
      </c>
      <c r="AL110" s="38" t="s">
        <v>243</v>
      </c>
    </row>
    <row r="111" spans="1:38" s="2" customFormat="1" ht="26.25" customHeight="1" thickBot="1" x14ac:dyDescent="0.3">
      <c r="A111" s="43" t="s">
        <v>241</v>
      </c>
      <c r="B111" s="157" t="s">
        <v>260</v>
      </c>
      <c r="C111" s="43" t="s">
        <v>420</v>
      </c>
      <c r="D111" s="45"/>
      <c r="E111" s="93">
        <v>6.4571250509999997E-2</v>
      </c>
      <c r="F111" s="93">
        <v>1.7576497825999999</v>
      </c>
      <c r="G111" s="15" t="s">
        <v>388</v>
      </c>
      <c r="H111" s="93">
        <v>2.9047238800999997</v>
      </c>
      <c r="I111" s="93">
        <v>1.8652000000000002E-2</v>
      </c>
      <c r="J111" s="93">
        <v>3.7304000000000004E-2</v>
      </c>
      <c r="K111" s="93">
        <v>8.3933999999999995E-2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4875.8509999999997</v>
      </c>
      <c r="AL111" s="38" t="s">
        <v>243</v>
      </c>
    </row>
    <row r="112" spans="1:38" s="2" customFormat="1" ht="26.25" customHeight="1" thickBot="1" x14ac:dyDescent="0.3">
      <c r="A112" s="43" t="s">
        <v>261</v>
      </c>
      <c r="B112" s="157" t="s">
        <v>262</v>
      </c>
      <c r="C112" s="43" t="s">
        <v>263</v>
      </c>
      <c r="D112" s="45"/>
      <c r="E112" s="93">
        <v>7.1847275030000004</v>
      </c>
      <c r="F112" s="93" t="s">
        <v>388</v>
      </c>
      <c r="G112" s="93" t="s">
        <v>388</v>
      </c>
      <c r="H112" s="93">
        <v>2.8647834560000001</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179.529</v>
      </c>
      <c r="AL112" s="38" t="s">
        <v>432</v>
      </c>
    </row>
    <row r="113" spans="1:38" s="2" customFormat="1" ht="26.25" customHeight="1" thickBot="1" x14ac:dyDescent="0.3">
      <c r="A113" s="43" t="s">
        <v>261</v>
      </c>
      <c r="B113" s="157" t="s">
        <v>264</v>
      </c>
      <c r="C113" s="43" t="s">
        <v>265</v>
      </c>
      <c r="D113" s="45"/>
      <c r="E113" s="93">
        <v>2.9122533718789998</v>
      </c>
      <c r="F113" s="93">
        <v>3.7338168790380002</v>
      </c>
      <c r="G113" s="15" t="s">
        <v>388</v>
      </c>
      <c r="H113" s="93">
        <v>9.428886546803998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6.2639200000000006E-2</v>
      </c>
      <c r="F114" s="93" t="s">
        <v>388</v>
      </c>
      <c r="G114" s="93" t="s">
        <v>388</v>
      </c>
      <c r="H114" s="93">
        <v>4.2784810710000003E-2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1565.98</v>
      </c>
      <c r="AL114" s="38" t="s">
        <v>441</v>
      </c>
    </row>
    <row r="115" spans="1:38" s="2" customFormat="1" ht="26.25" customHeight="1" thickBot="1" x14ac:dyDescent="0.3">
      <c r="A115" s="43" t="s">
        <v>261</v>
      </c>
      <c r="B115" s="157" t="s">
        <v>267</v>
      </c>
      <c r="C115" s="43" t="s">
        <v>268</v>
      </c>
      <c r="D115" s="45"/>
      <c r="E115" s="93">
        <v>0.182641</v>
      </c>
      <c r="F115" s="93" t="s">
        <v>388</v>
      </c>
      <c r="G115" s="93" t="s">
        <v>388</v>
      </c>
      <c r="H115" s="93">
        <v>0.365282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0.62224785283899997</v>
      </c>
      <c r="F116" s="93">
        <v>8.4706306645999999E-2</v>
      </c>
      <c r="G116" s="15" t="s">
        <v>388</v>
      </c>
      <c r="H116" s="93">
        <v>1.4455941287019998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0.26080207710000003</v>
      </c>
      <c r="J119" s="93">
        <v>4.7632369900000002</v>
      </c>
      <c r="K119" s="93">
        <v>4.7632369900000002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1893.1059114635445</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0.8977086279180001</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1942.9</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7.3158138461538458E-2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0.1023655906</v>
      </c>
      <c r="F123" s="93">
        <v>0.21728226440000001</v>
      </c>
      <c r="G123" s="93">
        <v>1.3707523070000002E-2</v>
      </c>
      <c r="H123" s="93">
        <v>9.9491240329999994E-2</v>
      </c>
      <c r="I123" s="93">
        <v>0.25895438410000005</v>
      </c>
      <c r="J123" s="93">
        <v>0.27139078910000003</v>
      </c>
      <c r="K123" s="93">
        <v>0.27553625749999999</v>
      </c>
      <c r="L123" s="93">
        <v>3.3012024399999999E-2</v>
      </c>
      <c r="M123" s="93">
        <v>3.326612881</v>
      </c>
      <c r="N123" s="93">
        <v>2.6927434160000001E-3</v>
      </c>
      <c r="O123" s="93">
        <v>2.5248411580000001E-2</v>
      </c>
      <c r="P123" s="93">
        <v>5.0314756320000006E-3</v>
      </c>
      <c r="Q123" s="93">
        <v>1.5299287600000001E-4</v>
      </c>
      <c r="R123" s="93">
        <v>4.3693474779999998E-3</v>
      </c>
      <c r="S123" s="93">
        <v>1.8082533540000002E-3</v>
      </c>
      <c r="T123" s="93">
        <v>1.4361121269999999E-3</v>
      </c>
      <c r="U123" s="93">
        <v>1.1625350560000001E-3</v>
      </c>
      <c r="V123" s="93">
        <v>2.1986154479999999E-2</v>
      </c>
      <c r="W123" s="93" t="s">
        <v>388</v>
      </c>
      <c r="X123" s="93">
        <v>2.9395168640000001E-5</v>
      </c>
      <c r="Y123" s="93">
        <v>9.0575324589999985E-5</v>
      </c>
      <c r="Z123" s="93">
        <v>2.4011274879999999E-5</v>
      </c>
      <c r="AA123" s="93">
        <v>1.2611492789999999E-5</v>
      </c>
      <c r="AB123" s="93">
        <v>1.5659326089999999E-4</v>
      </c>
      <c r="AC123" s="93" t="s">
        <v>388</v>
      </c>
      <c r="AD123" s="93" t="s">
        <v>388</v>
      </c>
      <c r="AE123" s="92"/>
      <c r="AF123" s="93" t="s">
        <v>388</v>
      </c>
      <c r="AG123" s="15" t="s">
        <v>388</v>
      </c>
      <c r="AH123" s="15" t="s">
        <v>388</v>
      </c>
      <c r="AI123" s="15" t="s">
        <v>388</v>
      </c>
      <c r="AJ123" s="15" t="s">
        <v>388</v>
      </c>
      <c r="AK123" s="93">
        <v>41.454683469999999</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0.22339176999999999</v>
      </c>
      <c r="G125" s="15" t="s">
        <v>388</v>
      </c>
      <c r="H125" s="15" t="s">
        <v>388</v>
      </c>
      <c r="I125" s="93">
        <v>1.1085987E-4</v>
      </c>
      <c r="J125" s="93">
        <v>7.3570641000000002E-4</v>
      </c>
      <c r="K125" s="93">
        <v>1.5553975700000001E-3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3359.39</v>
      </c>
      <c r="AL125" s="38" t="s">
        <v>424</v>
      </c>
    </row>
    <row r="126" spans="1:38" s="2" customFormat="1" ht="26.25" customHeight="1" thickBot="1" x14ac:dyDescent="0.3">
      <c r="A126" s="43" t="s">
        <v>286</v>
      </c>
      <c r="B126" s="157" t="s">
        <v>289</v>
      </c>
      <c r="C126" s="43" t="s">
        <v>290</v>
      </c>
      <c r="D126" s="45"/>
      <c r="E126" s="15" t="s">
        <v>388</v>
      </c>
      <c r="F126" s="15" t="s">
        <v>388</v>
      </c>
      <c r="G126" s="15" t="s">
        <v>388</v>
      </c>
      <c r="H126" s="93">
        <v>6.6124619999999995E-2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275.51929999999999</v>
      </c>
      <c r="AL126" s="38" t="s">
        <v>425</v>
      </c>
    </row>
    <row r="127" spans="1:38" s="2" customFormat="1" ht="26.25" customHeight="1" thickBot="1" x14ac:dyDescent="0.3">
      <c r="A127" s="43" t="s">
        <v>286</v>
      </c>
      <c r="B127" s="157" t="s">
        <v>291</v>
      </c>
      <c r="C127" s="43" t="s">
        <v>292</v>
      </c>
      <c r="D127" s="45"/>
      <c r="E127" s="15" t="s">
        <v>388</v>
      </c>
      <c r="F127" s="93" t="s">
        <v>388</v>
      </c>
      <c r="G127" s="93" t="s">
        <v>388</v>
      </c>
      <c r="H127" s="93">
        <v>3.7567E-3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3.7555810000000005E-4</v>
      </c>
      <c r="J133" s="93">
        <v>3.7555810000000005E-4</v>
      </c>
      <c r="K133" s="93">
        <v>4.1733488000000001E-4</v>
      </c>
      <c r="L133" s="93">
        <v>1.8777905000000002E-4</v>
      </c>
      <c r="M133" s="15" t="s">
        <v>389</v>
      </c>
      <c r="N133" s="93">
        <v>3.2501469000000005E-4</v>
      </c>
      <c r="O133" s="93">
        <v>5.4439689999999999E-5</v>
      </c>
      <c r="P133" s="93">
        <v>9.2413748320416475E-3</v>
      </c>
      <c r="Q133" s="93">
        <v>1.4730103000000001E-4</v>
      </c>
      <c r="R133" s="93">
        <v>1.4675988E-4</v>
      </c>
      <c r="S133" s="93">
        <v>1.3452988999999998E-4</v>
      </c>
      <c r="T133" s="93">
        <v>1.8756258999999998E-4</v>
      </c>
      <c r="U133" s="93">
        <v>2.1407893999999999E-4</v>
      </c>
      <c r="V133" s="93">
        <v>1.73297876E-3</v>
      </c>
      <c r="W133" s="93">
        <v>2.9222100000000001E-4</v>
      </c>
      <c r="X133" s="93">
        <v>1.4286360000000001E-4</v>
      </c>
      <c r="Y133" s="93">
        <v>7.8033829999999993E-5</v>
      </c>
      <c r="Z133" s="93">
        <v>6.9700119999999995E-5</v>
      </c>
      <c r="AA133" s="93">
        <v>7.565277E-5</v>
      </c>
      <c r="AB133" s="93">
        <v>3.6625031999999995E-4</v>
      </c>
      <c r="AC133" s="93">
        <v>1.62345E-3</v>
      </c>
      <c r="AD133" s="93">
        <v>4.4374299999999992E-3</v>
      </c>
      <c r="AE133" s="92"/>
      <c r="AF133" s="15" t="s">
        <v>388</v>
      </c>
      <c r="AG133" s="15" t="s">
        <v>388</v>
      </c>
      <c r="AH133" s="15" t="s">
        <v>388</v>
      </c>
      <c r="AI133" s="15" t="s">
        <v>388</v>
      </c>
      <c r="AJ133" s="15" t="s">
        <v>388</v>
      </c>
      <c r="AK133" s="93">
        <v>10823</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5.2900000000000004E-3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2.068E-2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1378742</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0.17709716099999998</v>
      </c>
      <c r="J139" s="93">
        <v>0.17709716099999998</v>
      </c>
      <c r="K139" s="93">
        <v>0.17709716099999998</v>
      </c>
      <c r="L139" s="93">
        <v>1.554461649E-2</v>
      </c>
      <c r="M139" s="15" t="s">
        <v>388</v>
      </c>
      <c r="N139" s="93">
        <v>5.0545699999999995E-4</v>
      </c>
      <c r="O139" s="93">
        <v>1.0200529999999999E-3</v>
      </c>
      <c r="P139" s="93">
        <v>1.0200529999999999E-3</v>
      </c>
      <c r="Q139" s="93">
        <v>1.6176030000000002E-3</v>
      </c>
      <c r="R139" s="93">
        <v>1.545194E-3</v>
      </c>
      <c r="S139" s="93">
        <v>3.5930330000000003E-3</v>
      </c>
      <c r="T139" s="15" t="s">
        <v>388</v>
      </c>
      <c r="U139" s="15" t="s">
        <v>388</v>
      </c>
      <c r="V139" s="15" t="s">
        <v>388</v>
      </c>
      <c r="W139" s="93">
        <v>1.8355734399999999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277.56813891905273</v>
      </c>
      <c r="F141" s="94">
        <f t="shared" si="0"/>
        <v>197.27975804289494</v>
      </c>
      <c r="G141" s="94">
        <f t="shared" si="0"/>
        <v>109.07349726177779</v>
      </c>
      <c r="H141" s="94">
        <f t="shared" si="0"/>
        <v>35.940023781570069</v>
      </c>
      <c r="I141" s="94">
        <f t="shared" si="0"/>
        <v>31.039934040838094</v>
      </c>
      <c r="J141" s="94">
        <f t="shared" si="0"/>
        <v>49.61210790891986</v>
      </c>
      <c r="K141" s="94">
        <f t="shared" si="0"/>
        <v>65.178172744777783</v>
      </c>
      <c r="L141" s="94">
        <f t="shared" si="0"/>
        <v>7.5766679484296358</v>
      </c>
      <c r="M141" s="94">
        <f t="shared" si="0"/>
        <v>656.80477705638248</v>
      </c>
      <c r="N141" s="94">
        <f t="shared" si="0"/>
        <v>49.223033700413204</v>
      </c>
      <c r="O141" s="94">
        <f t="shared" si="0"/>
        <v>1.9101334906363432</v>
      </c>
      <c r="P141" s="94">
        <f t="shared" si="0"/>
        <v>0.86499809196907107</v>
      </c>
      <c r="Q141" s="94">
        <f t="shared" si="0"/>
        <v>8.4982854277920303</v>
      </c>
      <c r="R141" s="94">
        <f t="shared" si="0"/>
        <v>32.753846492495704</v>
      </c>
      <c r="S141" s="94">
        <f t="shared" si="0"/>
        <v>109.52394519840314</v>
      </c>
      <c r="T141" s="94">
        <f t="shared" si="0"/>
        <v>36.797660308993748</v>
      </c>
      <c r="U141" s="94" t="s">
        <v>387</v>
      </c>
      <c r="V141" s="94">
        <f t="shared" ref="V141:AD141" si="1">SUM(V14:V140)</f>
        <v>269.81656270220111</v>
      </c>
      <c r="W141" s="94">
        <f t="shared" si="1"/>
        <v>16.945666800244098</v>
      </c>
      <c r="X141" s="94">
        <f t="shared" si="1"/>
        <v>5.8844663269619435</v>
      </c>
      <c r="Y141" s="94">
        <f t="shared" si="1"/>
        <v>4.8272690726020695</v>
      </c>
      <c r="Z141" s="94">
        <f t="shared" si="1"/>
        <v>3.6511152016677815</v>
      </c>
      <c r="AA141" s="94">
        <f t="shared" si="1"/>
        <v>4.2017063590882087</v>
      </c>
      <c r="AB141" s="94">
        <f t="shared" si="1"/>
        <v>18.564556960320004</v>
      </c>
      <c r="AC141" s="94">
        <f t="shared" si="1"/>
        <v>38.00343082938258</v>
      </c>
      <c r="AD141" s="94">
        <f t="shared" si="1"/>
        <v>27.45610492140603</v>
      </c>
      <c r="AE141" s="97"/>
      <c r="AF141" s="94">
        <f>SUM(AF14:AF140)</f>
        <v>348080.48129597813</v>
      </c>
      <c r="AG141" s="94">
        <f>SUM(AG14:AG140)</f>
        <v>276387.24933000002</v>
      </c>
      <c r="AH141" s="94">
        <f>SUM(AH14:AH140)</f>
        <v>123463.74727803282</v>
      </c>
      <c r="AI141" s="94">
        <f>SUM(AI14:AI140)</f>
        <v>219429.15849999996</v>
      </c>
      <c r="AJ141" s="94">
        <f>SUM(AJ14:AJ140)</f>
        <v>3829.2276599999996</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277.56813891905273</v>
      </c>
      <c r="F152" s="125">
        <f t="shared" ref="F152:AD152" si="2">SUM(F$141, F$151, IF(AND(ISNUMBER(SEARCH($B$4,"AT|BE|CH|GB|IE|LT|LU|NL")),SUM(F$143:F$149)&gt;0),SUM(F$143:F$149)-SUM(F$27:F$33),0))</f>
        <v>197.27975804289494</v>
      </c>
      <c r="G152" s="125">
        <f t="shared" si="2"/>
        <v>109.07349726177779</v>
      </c>
      <c r="H152" s="125">
        <f t="shared" si="2"/>
        <v>35.940023781570069</v>
      </c>
      <c r="I152" s="125">
        <f t="shared" si="2"/>
        <v>31.039934040838094</v>
      </c>
      <c r="J152" s="125">
        <f t="shared" si="2"/>
        <v>49.61210790891986</v>
      </c>
      <c r="K152" s="125">
        <f t="shared" si="2"/>
        <v>65.178172744777783</v>
      </c>
      <c r="L152" s="125">
        <f t="shared" si="2"/>
        <v>7.5766679484296358</v>
      </c>
      <c r="M152" s="125">
        <f t="shared" si="2"/>
        <v>656.80477705638248</v>
      </c>
      <c r="N152" s="125">
        <f t="shared" si="2"/>
        <v>49.223033700413204</v>
      </c>
      <c r="O152" s="125">
        <f t="shared" si="2"/>
        <v>1.9101334906363432</v>
      </c>
      <c r="P152" s="125">
        <f t="shared" si="2"/>
        <v>0.86499809196907107</v>
      </c>
      <c r="Q152" s="125">
        <f t="shared" si="2"/>
        <v>8.4982854277920303</v>
      </c>
      <c r="R152" s="125">
        <f t="shared" si="2"/>
        <v>32.753846492495704</v>
      </c>
      <c r="S152" s="125">
        <f t="shared" si="2"/>
        <v>109.52394519840314</v>
      </c>
      <c r="T152" s="125">
        <f t="shared" si="2"/>
        <v>36.797660308993748</v>
      </c>
      <c r="U152" s="125">
        <f t="shared" si="2"/>
        <v>0</v>
      </c>
      <c r="V152" s="125">
        <f t="shared" si="2"/>
        <v>269.81656270220111</v>
      </c>
      <c r="W152" s="125">
        <f t="shared" si="2"/>
        <v>16.945666800244098</v>
      </c>
      <c r="X152" s="125">
        <f t="shared" si="2"/>
        <v>5.8844663269619435</v>
      </c>
      <c r="Y152" s="125">
        <f t="shared" si="2"/>
        <v>4.8272690726020695</v>
      </c>
      <c r="Z152" s="125">
        <f t="shared" si="2"/>
        <v>3.6511152016677815</v>
      </c>
      <c r="AA152" s="125">
        <f t="shared" si="2"/>
        <v>4.2017063590882087</v>
      </c>
      <c r="AB152" s="125">
        <f t="shared" si="2"/>
        <v>18.564556960320004</v>
      </c>
      <c r="AC152" s="125">
        <f t="shared" si="2"/>
        <v>38.00343082938258</v>
      </c>
      <c r="AD152" s="125">
        <f t="shared" si="2"/>
        <v>27.45610492140603</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277.56813891905273</v>
      </c>
      <c r="F154" s="125">
        <f>SUM(F$141, F$153, -1 * IF(OR($B$6=2005,$B$6&gt;=2020),SUM(F$99:F$122),0), IF(AND(ISNUMBER(SEARCH($B$4,"AT|BE|CH|GB|IE|LT|LU|NL")),SUM(F$143:F$149)&gt;0),SUM(F$143:F$149)-SUM(F$27:F$33),0))</f>
        <v>197.27975804289494</v>
      </c>
      <c r="G154" s="125">
        <f>SUM(G$141, G$153, IF(AND(ISNUMBER(SEARCH($B$4,"AT|BE|CH|GB|IE|LT|LU|NL")),SUM(G$143:G$149)&gt;0),SUM(G$143:G$149)-SUM(G$27:G$33),0))</f>
        <v>109.07349726177779</v>
      </c>
      <c r="H154" s="125">
        <f>SUM(H$141, H$153, IF(AND(ISNUMBER(SEARCH($B$4,"AT|BE|CH|GB|IE|LT|LU|NL")),SUM(H$143:H$149)&gt;0),SUM(H$143:H$149)-SUM(H$27:H$33),0))</f>
        <v>35.940023781570069</v>
      </c>
      <c r="I154" s="125">
        <f t="shared" ref="I154:AD154" si="3">SUM(I$141, I$153, IF(AND(ISNUMBER(SEARCH($B$4,"AT|BE|CH|GB|IE|LT|LU|NL")),SUM(I$143:I$149)&gt;0),SUM(I$143:I$149)-SUM(I$27:I$33),0))</f>
        <v>31.039934040838094</v>
      </c>
      <c r="J154" s="125">
        <f t="shared" si="3"/>
        <v>49.61210790891986</v>
      </c>
      <c r="K154" s="125">
        <f t="shared" si="3"/>
        <v>65.178172744777783</v>
      </c>
      <c r="L154" s="125">
        <f t="shared" si="3"/>
        <v>7.5766679484296358</v>
      </c>
      <c r="M154" s="125">
        <f t="shared" si="3"/>
        <v>656.80477705638248</v>
      </c>
      <c r="N154" s="125">
        <f t="shared" si="3"/>
        <v>49.223033700413204</v>
      </c>
      <c r="O154" s="125">
        <f t="shared" si="3"/>
        <v>1.9101334906363432</v>
      </c>
      <c r="P154" s="125">
        <f t="shared" si="3"/>
        <v>0.86499809196907107</v>
      </c>
      <c r="Q154" s="125">
        <f t="shared" si="3"/>
        <v>8.4982854277920303</v>
      </c>
      <c r="R154" s="125">
        <f t="shared" si="3"/>
        <v>32.753846492495704</v>
      </c>
      <c r="S154" s="125">
        <f t="shared" si="3"/>
        <v>109.52394519840314</v>
      </c>
      <c r="T154" s="125">
        <f t="shared" si="3"/>
        <v>36.797660308993748</v>
      </c>
      <c r="U154" s="125">
        <f t="shared" si="3"/>
        <v>0</v>
      </c>
      <c r="V154" s="125">
        <f t="shared" si="3"/>
        <v>269.81656270220111</v>
      </c>
      <c r="W154" s="125">
        <f t="shared" si="3"/>
        <v>16.945666800244098</v>
      </c>
      <c r="X154" s="125">
        <f t="shared" si="3"/>
        <v>5.8844663269619435</v>
      </c>
      <c r="Y154" s="125">
        <f t="shared" si="3"/>
        <v>4.8272690726020695</v>
      </c>
      <c r="Z154" s="125">
        <f t="shared" si="3"/>
        <v>3.6511152016677815</v>
      </c>
      <c r="AA154" s="125">
        <f t="shared" si="3"/>
        <v>4.2017063590882087</v>
      </c>
      <c r="AB154" s="125">
        <f t="shared" si="3"/>
        <v>18.564556960320004</v>
      </c>
      <c r="AC154" s="125">
        <f t="shared" si="3"/>
        <v>38.00343082938258</v>
      </c>
      <c r="AD154" s="125">
        <f t="shared" si="3"/>
        <v>27.45610492140603</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3.3340320963278898</v>
      </c>
      <c r="F157" s="136">
        <v>7.6206447916066053E-2</v>
      </c>
      <c r="G157" s="136">
        <v>0.23100079524557521</v>
      </c>
      <c r="H157" s="136" t="s">
        <v>388</v>
      </c>
      <c r="I157" s="136">
        <v>5.2777108184743536E-2</v>
      </c>
      <c r="J157" s="136">
        <v>5.2777108184743536E-2</v>
      </c>
      <c r="K157" s="136">
        <v>5.2777108184743536E-2</v>
      </c>
      <c r="L157" s="136">
        <v>2.6388554092371768E-2</v>
      </c>
      <c r="M157" s="136">
        <v>0.71800762645918481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11907.257486885321</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0.74116064962928507</v>
      </c>
      <c r="F158" s="136">
        <v>8.9498130875352022E-2</v>
      </c>
      <c r="G158" s="136">
        <v>6.2828572371906019E-2</v>
      </c>
      <c r="H158" s="136" t="s">
        <v>388</v>
      </c>
      <c r="I158" s="136">
        <v>8.458168984073651E-3</v>
      </c>
      <c r="J158" s="136">
        <v>8.458168984073651E-3</v>
      </c>
      <c r="K158" s="136">
        <v>8.458168984073651E-3</v>
      </c>
      <c r="L158" s="136">
        <v>4.2290844920368255E-3</v>
      </c>
      <c r="M158" s="136">
        <v>1.7369827467185597</v>
      </c>
      <c r="N158" s="136">
        <v>0.84894268410000007</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3298.738495770961</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35.507100000000008</v>
      </c>
      <c r="F159" s="136">
        <v>1.0314000000000001</v>
      </c>
      <c r="G159" s="136">
        <v>10.60045</v>
      </c>
      <c r="H159" s="136" t="s">
        <v>388</v>
      </c>
      <c r="I159" s="136">
        <v>0.80932795698924731</v>
      </c>
      <c r="J159" s="136">
        <v>0.88344000000000011</v>
      </c>
      <c r="K159" s="136">
        <v>0.88344000000000011</v>
      </c>
      <c r="L159" s="136" t="s">
        <v>388</v>
      </c>
      <c r="M159" s="136">
        <v>2.7324000000000002</v>
      </c>
      <c r="N159" s="136">
        <v>6.0390674913903909E-2</v>
      </c>
      <c r="O159" s="136">
        <v>6.046503997235793E-3</v>
      </c>
      <c r="P159" s="136">
        <v>9.0325734666266769E-3</v>
      </c>
      <c r="Q159" s="136">
        <v>0.16079009386515372</v>
      </c>
      <c r="R159" s="136">
        <v>0.17139006712492985</v>
      </c>
      <c r="S159" s="136">
        <v>0.41597888556197088</v>
      </c>
      <c r="T159" s="136">
        <v>7.4348542935341069</v>
      </c>
      <c r="U159" s="136">
        <v>6.2741774603628106E-2</v>
      </c>
      <c r="V159" s="136">
        <v>0.45237232391587406</v>
      </c>
      <c r="W159" s="136">
        <v>0.12641597922073899</v>
      </c>
      <c r="X159" s="136">
        <v>1.4369742625741761E-3</v>
      </c>
      <c r="Y159" s="136">
        <v>8.3232386285059697E-3</v>
      </c>
      <c r="Z159" s="136">
        <v>6.046503997235793E-3</v>
      </c>
      <c r="AA159" s="136">
        <v>2.1983646416127022E-3</v>
      </c>
      <c r="AB159" s="136">
        <v>1.8005081529928638E-2</v>
      </c>
      <c r="AC159" s="136">
        <v>4.3818562715345996E-2</v>
      </c>
      <c r="AD159" s="136">
        <v>0.13544740597424268</v>
      </c>
      <c r="AE159" s="114"/>
      <c r="AF159" s="136">
        <v>15596.03357379374</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0C66-3489-4333-A4D1-8119CF5FDD54}">
  <sheetPr codeName="Tabelle21"/>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9.453125" style="5" customWidth="1"/>
    <col min="2" max="2" width="10.81640625" style="191" customWidth="1"/>
    <col min="3" max="3" width="42"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1997</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41.303991089199982</v>
      </c>
      <c r="F14" s="93">
        <v>0.63152951148620062</v>
      </c>
      <c r="G14" s="93">
        <v>39.419234656331909</v>
      </c>
      <c r="H14" s="93">
        <v>1E-3</v>
      </c>
      <c r="I14" s="93">
        <v>1.2308372569382651</v>
      </c>
      <c r="J14" s="93">
        <v>3.5748357300717117</v>
      </c>
      <c r="K14" s="93">
        <v>4.7646936670104152</v>
      </c>
      <c r="L14" s="93">
        <v>0.10496063359812949</v>
      </c>
      <c r="M14" s="93">
        <v>7.2449386737240031</v>
      </c>
      <c r="N14" s="93">
        <v>2.6550851155519237</v>
      </c>
      <c r="O14" s="93">
        <v>0.16909177148470009</v>
      </c>
      <c r="P14" s="93">
        <v>0.31703830881421274</v>
      </c>
      <c r="Q14" s="93">
        <v>1.1294493940018462</v>
      </c>
      <c r="R14" s="93">
        <v>1.9936422662190008</v>
      </c>
      <c r="S14" s="93">
        <v>1.8377420077775013</v>
      </c>
      <c r="T14" s="93">
        <v>5.831149130600001</v>
      </c>
      <c r="U14" s="15" t="s">
        <v>387</v>
      </c>
      <c r="V14" s="93">
        <v>11.735153157313707</v>
      </c>
      <c r="W14" s="93">
        <v>2.1280154043022019</v>
      </c>
      <c r="X14" s="93">
        <v>0.10979976933754797</v>
      </c>
      <c r="Y14" s="93">
        <v>1.6246632654197513E-2</v>
      </c>
      <c r="Z14" s="93">
        <v>1.3365753926058144E-2</v>
      </c>
      <c r="AA14" s="93">
        <v>2.0875692474036284E-2</v>
      </c>
      <c r="AB14" s="93">
        <v>0.1602878483918399</v>
      </c>
      <c r="AC14" s="93">
        <v>0.10238876606779303</v>
      </c>
      <c r="AD14" s="93">
        <v>7.1490223645107001E-2</v>
      </c>
      <c r="AE14" s="92"/>
      <c r="AF14" s="93">
        <v>14202.262636200017</v>
      </c>
      <c r="AG14" s="93">
        <v>196295.42907000001</v>
      </c>
      <c r="AH14" s="93">
        <v>59488.039169999996</v>
      </c>
      <c r="AI14" s="93">
        <v>19614.284230000012</v>
      </c>
      <c r="AJ14" s="93">
        <v>254.56800000000001</v>
      </c>
      <c r="AK14" s="15" t="s">
        <v>388</v>
      </c>
      <c r="AL14" s="38" t="s">
        <v>48</v>
      </c>
    </row>
    <row r="15" spans="1:38" s="2" customFormat="1" ht="26.25" customHeight="1" thickBot="1" x14ac:dyDescent="0.3">
      <c r="A15" s="43" t="s">
        <v>52</v>
      </c>
      <c r="B15" s="157" t="s">
        <v>53</v>
      </c>
      <c r="C15" s="43" t="s">
        <v>54</v>
      </c>
      <c r="D15" s="45"/>
      <c r="E15" s="93">
        <v>4.2200000000000006</v>
      </c>
      <c r="F15" s="93">
        <v>4.1787999999999999E-2</v>
      </c>
      <c r="G15" s="93">
        <v>6.0529498255737719</v>
      </c>
      <c r="H15" s="15" t="s">
        <v>388</v>
      </c>
      <c r="I15" s="93">
        <v>0.14037395979890735</v>
      </c>
      <c r="J15" s="93">
        <v>0.31929525836033645</v>
      </c>
      <c r="K15" s="93">
        <v>0.76261599999999996</v>
      </c>
      <c r="L15" s="93">
        <v>1.4917115535442466E-2</v>
      </c>
      <c r="M15" s="93">
        <v>0.71090750200000008</v>
      </c>
      <c r="N15" s="93">
        <v>3.4383849999999998</v>
      </c>
      <c r="O15" s="93">
        <v>7.8195500000000001E-2</v>
      </c>
      <c r="P15" s="93">
        <v>1.6013950000000002E-2</v>
      </c>
      <c r="Q15" s="93">
        <v>0.56240999999999997</v>
      </c>
      <c r="R15" s="93">
        <v>4.2886150000000001</v>
      </c>
      <c r="S15" s="93">
        <v>1.5054208751</v>
      </c>
      <c r="T15" s="93">
        <v>5.0125000000000002</v>
      </c>
      <c r="U15" s="15" t="s">
        <v>387</v>
      </c>
      <c r="V15" s="93">
        <v>6.460850250600001</v>
      </c>
      <c r="W15" s="93">
        <v>3.2245350039999995E-2</v>
      </c>
      <c r="X15" s="93">
        <v>5.3100884955752216E-7</v>
      </c>
      <c r="Y15" s="93">
        <v>4.3243946370013784E-3</v>
      </c>
      <c r="Z15" s="93">
        <v>4.3183259644350063E-3</v>
      </c>
      <c r="AA15" s="93">
        <v>6.6076306697140574E-3</v>
      </c>
      <c r="AB15" s="93">
        <v>1.5250882279999997E-2</v>
      </c>
      <c r="AC15" s="15" t="s">
        <v>388</v>
      </c>
      <c r="AD15" s="15" t="s">
        <v>388</v>
      </c>
      <c r="AE15" s="92"/>
      <c r="AF15" s="93">
        <v>27133.375100000001</v>
      </c>
      <c r="AG15" s="93">
        <v>30</v>
      </c>
      <c r="AH15" s="93">
        <v>8382</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3.5032283849999994</v>
      </c>
      <c r="F17" s="93">
        <v>2.8527221699999997E-2</v>
      </c>
      <c r="G17" s="93">
        <v>3.6025096260390836</v>
      </c>
      <c r="H17" s="15" t="s">
        <v>388</v>
      </c>
      <c r="I17" s="93">
        <v>8.5554756192828457E-2</v>
      </c>
      <c r="J17" s="93">
        <v>0.25869298047978811</v>
      </c>
      <c r="K17" s="93">
        <v>0.39204409999999995</v>
      </c>
      <c r="L17" s="93">
        <v>5.9031207520893088E-3</v>
      </c>
      <c r="M17" s="93">
        <v>7.7444103379999998</v>
      </c>
      <c r="N17" s="93">
        <v>0.16175302999999996</v>
      </c>
      <c r="O17" s="93">
        <v>3.46006E-3</v>
      </c>
      <c r="P17" s="93">
        <v>1.7473134000000001E-2</v>
      </c>
      <c r="Q17" s="93">
        <v>2.4973100000000005E-2</v>
      </c>
      <c r="R17" s="93">
        <v>0.14590634999999999</v>
      </c>
      <c r="S17" s="93">
        <v>6.2091949999999993E-2</v>
      </c>
      <c r="T17" s="93">
        <v>0.41119679999999997</v>
      </c>
      <c r="U17" s="15" t="s">
        <v>387</v>
      </c>
      <c r="V17" s="93">
        <v>0.26315779999999994</v>
      </c>
      <c r="W17" s="93">
        <v>3.0918410254999994E-2</v>
      </c>
      <c r="X17" s="93">
        <v>3.4414316823114992E-4</v>
      </c>
      <c r="Y17" s="93">
        <v>2.7074266589570562E-3</v>
      </c>
      <c r="Z17" s="93">
        <v>3.073798532898944E-4</v>
      </c>
      <c r="AA17" s="93">
        <v>2.7114127952189936E-4</v>
      </c>
      <c r="AB17" s="93">
        <v>3.6300909599999999E-3</v>
      </c>
      <c r="AC17" s="93">
        <v>2.8837315999999998E-3</v>
      </c>
      <c r="AD17" s="93">
        <v>0.79070060000000009</v>
      </c>
      <c r="AE17" s="92"/>
      <c r="AF17" s="93">
        <v>3226.2669000000005</v>
      </c>
      <c r="AG17" s="93">
        <v>26341.98</v>
      </c>
      <c r="AH17" s="93">
        <v>2311.5536100000004</v>
      </c>
      <c r="AI17" s="15" t="s">
        <v>388</v>
      </c>
      <c r="AJ17" s="93">
        <v>112</v>
      </c>
      <c r="AK17" s="15" t="s">
        <v>388</v>
      </c>
      <c r="AL17" s="38" t="s">
        <v>48</v>
      </c>
    </row>
    <row r="18" spans="1:38" s="2" customFormat="1" ht="26.25" customHeight="1" thickBot="1" x14ac:dyDescent="0.3">
      <c r="A18" s="43" t="s">
        <v>52</v>
      </c>
      <c r="B18" s="157" t="s">
        <v>59</v>
      </c>
      <c r="C18" s="43" t="s">
        <v>60</v>
      </c>
      <c r="D18" s="45"/>
      <c r="E18" s="93">
        <v>0.34925699999999993</v>
      </c>
      <c r="F18" s="93">
        <v>1.4171206000000002E-3</v>
      </c>
      <c r="G18" s="93">
        <v>3.0829882829231869</v>
      </c>
      <c r="H18" s="15" t="s">
        <v>388</v>
      </c>
      <c r="I18" s="93">
        <v>5.0914198898505146E-2</v>
      </c>
      <c r="J18" s="93">
        <v>8.4656143494515029E-2</v>
      </c>
      <c r="K18" s="93">
        <v>0.12002254</v>
      </c>
      <c r="L18" s="93">
        <v>1.3618661255333528E-2</v>
      </c>
      <c r="M18" s="93">
        <v>3.2699232000000002E-2</v>
      </c>
      <c r="N18" s="93">
        <v>7.5875000000000009E-4</v>
      </c>
      <c r="O18" s="93">
        <v>9.1050000000000001E-6</v>
      </c>
      <c r="P18" s="93">
        <v>5.8805000000000007E-6</v>
      </c>
      <c r="Q18" s="93">
        <v>6.0700000000000005E-5</v>
      </c>
      <c r="R18" s="93">
        <v>0.19324735000000001</v>
      </c>
      <c r="S18" s="93">
        <v>4.2208749999999998E-3</v>
      </c>
      <c r="T18" s="93">
        <v>4.9185000000000006E-2</v>
      </c>
      <c r="U18" s="15" t="s">
        <v>387</v>
      </c>
      <c r="V18" s="93">
        <v>3.6420000000000002E-4</v>
      </c>
      <c r="W18" s="93">
        <v>1.3239452999999997E-3</v>
      </c>
      <c r="X18" s="93">
        <v>3.3253815365600378E-4</v>
      </c>
      <c r="Y18" s="93">
        <v>2.6205790041701461E-3</v>
      </c>
      <c r="Z18" s="93">
        <v>2.9726665681822814E-4</v>
      </c>
      <c r="AA18" s="93">
        <v>2.6225618535562299E-4</v>
      </c>
      <c r="AB18" s="93">
        <v>3.5126400000000009E-3</v>
      </c>
      <c r="AC18" s="93">
        <v>1.2567399999999999E-4</v>
      </c>
      <c r="AD18" s="93">
        <v>3.4459000000000004E-2</v>
      </c>
      <c r="AE18" s="92"/>
      <c r="AF18" s="93">
        <v>1634.9116000000004</v>
      </c>
      <c r="AG18" s="93">
        <v>192.1</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2.1175619049999996</v>
      </c>
      <c r="F19" s="93">
        <v>2.0390967229999998E-2</v>
      </c>
      <c r="G19" s="93">
        <v>3.0478390455204987</v>
      </c>
      <c r="H19" s="15" t="s">
        <v>388</v>
      </c>
      <c r="I19" s="93">
        <v>0.12226135887089051</v>
      </c>
      <c r="J19" s="93">
        <v>0.24953326484973409</v>
      </c>
      <c r="K19" s="93">
        <v>0.30311257850000012</v>
      </c>
      <c r="L19" s="93">
        <v>2.1160760694368126E-2</v>
      </c>
      <c r="M19" s="93">
        <v>0.53707759880000006</v>
      </c>
      <c r="N19" s="93">
        <v>8.6772665384615408E-2</v>
      </c>
      <c r="O19" s="93">
        <v>1.8457544999999998E-3</v>
      </c>
      <c r="P19" s="93">
        <v>5.659930907142857E-3</v>
      </c>
      <c r="Q19" s="93">
        <v>1.0784150282051283E-2</v>
      </c>
      <c r="R19" s="93">
        <v>1.2406349000000001E-2</v>
      </c>
      <c r="S19" s="93">
        <v>2.1053701500000001E-2</v>
      </c>
      <c r="T19" s="93">
        <v>0.95823786399999999</v>
      </c>
      <c r="U19" s="15" t="s">
        <v>387</v>
      </c>
      <c r="V19" s="93">
        <v>0.37344706285714285</v>
      </c>
      <c r="W19" s="93">
        <v>6.693000997000001E-2</v>
      </c>
      <c r="X19" s="93">
        <v>2.0929563489816695E-3</v>
      </c>
      <c r="Y19" s="93">
        <v>1.0302700160182617E-2</v>
      </c>
      <c r="Z19" s="93">
        <v>1.4829253358453181E-3</v>
      </c>
      <c r="AA19" s="93">
        <v>1.2676807989903923E-3</v>
      </c>
      <c r="AB19" s="93">
        <v>1.5146262643999998E-2</v>
      </c>
      <c r="AC19" s="93">
        <v>3.3304470000000003E-3</v>
      </c>
      <c r="AD19" s="93">
        <v>0.42236098179999998</v>
      </c>
      <c r="AE19" s="92"/>
      <c r="AF19" s="93">
        <v>10637.263939999997</v>
      </c>
      <c r="AG19" s="93">
        <v>4933.38</v>
      </c>
      <c r="AH19" s="93">
        <v>1672.0279999999998</v>
      </c>
      <c r="AI19" s="93">
        <v>750.03</v>
      </c>
      <c r="AJ19" s="93">
        <v>654.23300000000006</v>
      </c>
      <c r="AK19" s="15" t="s">
        <v>388</v>
      </c>
      <c r="AL19" s="38" t="s">
        <v>48</v>
      </c>
    </row>
    <row r="20" spans="1:38" s="2" customFormat="1" ht="26.25" customHeight="1" thickBot="1" x14ac:dyDescent="0.3">
      <c r="A20" s="43" t="s">
        <v>52</v>
      </c>
      <c r="B20" s="157" t="s">
        <v>63</v>
      </c>
      <c r="C20" s="43" t="s">
        <v>64</v>
      </c>
      <c r="D20" s="45"/>
      <c r="E20" s="93">
        <v>21.583799999999982</v>
      </c>
      <c r="F20" s="93">
        <v>0.36030089411000005</v>
      </c>
      <c r="G20" s="93">
        <v>11.231754688138524</v>
      </c>
      <c r="H20" s="15" t="s">
        <v>388</v>
      </c>
      <c r="I20" s="93">
        <v>3.3977631778864401</v>
      </c>
      <c r="J20" s="93">
        <v>4.9105415890174848</v>
      </c>
      <c r="K20" s="93">
        <v>5.5235485451399988</v>
      </c>
      <c r="L20" s="93">
        <v>5.4148031713721026E-2</v>
      </c>
      <c r="M20" s="93">
        <v>28.6930749086</v>
      </c>
      <c r="N20" s="93">
        <v>5.3860758965653819</v>
      </c>
      <c r="O20" s="93">
        <v>0.35520039681299981</v>
      </c>
      <c r="P20" s="93">
        <v>0.1478348826241572</v>
      </c>
      <c r="Q20" s="93">
        <v>0.28514375270205117</v>
      </c>
      <c r="R20" s="93">
        <v>0.55874613120999983</v>
      </c>
      <c r="S20" s="93">
        <v>0.73308110425500006</v>
      </c>
      <c r="T20" s="93">
        <v>2.0856398120000001</v>
      </c>
      <c r="U20" s="15" t="s">
        <v>387</v>
      </c>
      <c r="V20" s="93">
        <v>3.9750244575428582</v>
      </c>
      <c r="W20" s="93">
        <v>1.2415975911759989</v>
      </c>
      <c r="X20" s="93">
        <v>4.0391722916789906E-2</v>
      </c>
      <c r="Y20" s="93">
        <v>8.9570753574084352E-2</v>
      </c>
      <c r="Z20" s="93">
        <v>2.1760881824923087E-2</v>
      </c>
      <c r="AA20" s="93">
        <v>1.7700560424202663E-2</v>
      </c>
      <c r="AB20" s="93">
        <v>0.16942391874000001</v>
      </c>
      <c r="AC20" s="93">
        <v>0.20665325492000006</v>
      </c>
      <c r="AD20" s="93">
        <v>0.92192981783999983</v>
      </c>
      <c r="AE20" s="92"/>
      <c r="AF20" s="93">
        <v>14763.00979</v>
      </c>
      <c r="AG20" s="93">
        <v>23915.703999999998</v>
      </c>
      <c r="AH20" s="93">
        <v>37195.870199999998</v>
      </c>
      <c r="AI20" s="93">
        <v>170605.864</v>
      </c>
      <c r="AJ20" s="93">
        <v>573.79999999999995</v>
      </c>
      <c r="AK20" s="15" t="s">
        <v>388</v>
      </c>
      <c r="AL20" s="38" t="s">
        <v>48</v>
      </c>
    </row>
    <row r="21" spans="1:38" s="2" customFormat="1" ht="26.25" customHeight="1" thickBot="1" x14ac:dyDescent="0.3">
      <c r="A21" s="43" t="s">
        <v>52</v>
      </c>
      <c r="B21" s="157" t="s">
        <v>65</v>
      </c>
      <c r="C21" s="43" t="s">
        <v>66</v>
      </c>
      <c r="D21" s="45"/>
      <c r="E21" s="93">
        <v>0.78598600000000018</v>
      </c>
      <c r="F21" s="93">
        <v>1.8468944199999997E-2</v>
      </c>
      <c r="G21" s="93">
        <v>1.5023167537285249</v>
      </c>
      <c r="H21" s="15" t="s">
        <v>388</v>
      </c>
      <c r="I21" s="93">
        <v>0.1046015705569406</v>
      </c>
      <c r="J21" s="93">
        <v>0.1732795654673043</v>
      </c>
      <c r="K21" s="93">
        <v>0.22945315999999999</v>
      </c>
      <c r="L21" s="93">
        <v>2.8962628675220758E-2</v>
      </c>
      <c r="M21" s="93">
        <v>0.22707601399999999</v>
      </c>
      <c r="N21" s="93">
        <v>0.19121325730000005</v>
      </c>
      <c r="O21" s="93">
        <v>6.5920719799999992E-3</v>
      </c>
      <c r="P21" s="93">
        <v>4.6728000560000002E-3</v>
      </c>
      <c r="Q21" s="93">
        <v>2.4194502999999999E-2</v>
      </c>
      <c r="R21" s="93">
        <v>5.8376907500000019E-2</v>
      </c>
      <c r="S21" s="93">
        <v>0.24994507579999997</v>
      </c>
      <c r="T21" s="93">
        <v>0.64241553679999985</v>
      </c>
      <c r="U21" s="15" t="s">
        <v>387</v>
      </c>
      <c r="V21" s="93">
        <v>1.1010281584000001</v>
      </c>
      <c r="W21" s="93">
        <v>1.9411998579999982E-2</v>
      </c>
      <c r="X21" s="93">
        <v>9.543380969928571E-4</v>
      </c>
      <c r="Y21" s="93">
        <v>5.343262153949392E-3</v>
      </c>
      <c r="Z21" s="93">
        <v>7.1663422458427008E-4</v>
      </c>
      <c r="AA21" s="93">
        <v>6.1795598447348136E-4</v>
      </c>
      <c r="AB21" s="93">
        <v>7.6321904599999995E-3</v>
      </c>
      <c r="AC21" s="93">
        <v>1.928522E-3</v>
      </c>
      <c r="AD21" s="93">
        <v>0.16803528894</v>
      </c>
      <c r="AE21" s="92"/>
      <c r="AF21" s="93">
        <v>2314.6882000000001</v>
      </c>
      <c r="AG21" s="93">
        <v>1469.0709999999999</v>
      </c>
      <c r="AH21" s="93">
        <v>929.11099999999999</v>
      </c>
      <c r="AI21" s="93">
        <v>291.44900000000001</v>
      </c>
      <c r="AJ21" s="93">
        <v>5</v>
      </c>
      <c r="AK21" s="15" t="s">
        <v>388</v>
      </c>
      <c r="AL21" s="38" t="s">
        <v>48</v>
      </c>
    </row>
    <row r="22" spans="1:38" s="2" customFormat="1" ht="26.25" customHeight="1" thickBot="1" x14ac:dyDescent="0.3">
      <c r="A22" s="43" t="s">
        <v>52</v>
      </c>
      <c r="B22" s="157" t="s">
        <v>67</v>
      </c>
      <c r="C22" s="43" t="s">
        <v>68</v>
      </c>
      <c r="D22" s="45"/>
      <c r="E22" s="93">
        <v>3.9571390999999991</v>
      </c>
      <c r="F22" s="93">
        <v>1.1760296999999998E-2</v>
      </c>
      <c r="G22" s="93">
        <v>1.2678268745757046</v>
      </c>
      <c r="H22" s="15" t="s">
        <v>388</v>
      </c>
      <c r="I22" s="93">
        <v>0.20427284133070175</v>
      </c>
      <c r="J22" s="93">
        <v>0.37112326808545532</v>
      </c>
      <c r="K22" s="93">
        <v>0.71951417458</v>
      </c>
      <c r="L22" s="93">
        <v>1.5010365193246158E-2</v>
      </c>
      <c r="M22" s="93">
        <v>14.902111607000004</v>
      </c>
      <c r="N22" s="93">
        <v>2.7489272343340003</v>
      </c>
      <c r="O22" s="93">
        <v>6.4036178446999978E-2</v>
      </c>
      <c r="P22" s="93">
        <v>1.3352203860300001E-2</v>
      </c>
      <c r="Q22" s="93">
        <v>0.45308443246000002</v>
      </c>
      <c r="R22" s="93">
        <v>3.6800642262299994</v>
      </c>
      <c r="S22" s="93">
        <v>1.2157900326850006</v>
      </c>
      <c r="T22" s="93">
        <v>3.1603354612399999</v>
      </c>
      <c r="U22" s="15" t="s">
        <v>387</v>
      </c>
      <c r="V22" s="93">
        <v>5.21307081476</v>
      </c>
      <c r="W22" s="93">
        <v>2.5772572473999993E-2</v>
      </c>
      <c r="X22" s="93">
        <v>3.7797046297864613E-4</v>
      </c>
      <c r="Y22" s="93">
        <v>2.8359045226368194E-3</v>
      </c>
      <c r="Z22" s="93">
        <v>3.2977028146238401E-4</v>
      </c>
      <c r="AA22" s="93">
        <v>2.897911289221501E-4</v>
      </c>
      <c r="AB22" s="93">
        <v>3.8334363959999992E-3</v>
      </c>
      <c r="AC22" s="93">
        <v>2.8970684599999995E-3</v>
      </c>
      <c r="AD22" s="93">
        <v>0.79312366400000012</v>
      </c>
      <c r="AE22" s="92"/>
      <c r="AF22" s="93">
        <v>3167.889000000001</v>
      </c>
      <c r="AG22" s="93">
        <v>5492.433</v>
      </c>
      <c r="AH22" s="93">
        <v>2090.2703500000002</v>
      </c>
      <c r="AI22" s="93">
        <v>0.9</v>
      </c>
      <c r="AJ22" s="15" t="s">
        <v>388</v>
      </c>
      <c r="AK22" s="15" t="s">
        <v>388</v>
      </c>
      <c r="AL22" s="38" t="s">
        <v>48</v>
      </c>
    </row>
    <row r="23" spans="1:38" s="2" customFormat="1" ht="26.25" customHeight="1" thickBot="1" x14ac:dyDescent="0.3">
      <c r="A23" s="43" t="s">
        <v>69</v>
      </c>
      <c r="B23" s="157" t="s">
        <v>377</v>
      </c>
      <c r="C23" s="43" t="s">
        <v>390</v>
      </c>
      <c r="D23" s="45"/>
      <c r="E23" s="93">
        <v>12.744709628200109</v>
      </c>
      <c r="F23" s="93">
        <v>2.3178680450788391</v>
      </c>
      <c r="G23" s="93">
        <v>0.99598419161581564</v>
      </c>
      <c r="H23" s="93">
        <v>2.3393898089978903E-3</v>
      </c>
      <c r="I23" s="93">
        <v>1.4005467947823771</v>
      </c>
      <c r="J23" s="93">
        <v>1.4005467947823773</v>
      </c>
      <c r="K23" s="93">
        <v>1.4005467947823773</v>
      </c>
      <c r="L23" s="93">
        <v>0.86328786686439307</v>
      </c>
      <c r="M23" s="93">
        <v>8.3760864768465417</v>
      </c>
      <c r="N23" s="15" t="s">
        <v>388</v>
      </c>
      <c r="O23" s="93">
        <v>2.9254064870554031E-3</v>
      </c>
      <c r="P23" s="15" t="s">
        <v>388</v>
      </c>
      <c r="Q23" s="15" t="s">
        <v>388</v>
      </c>
      <c r="R23" s="93">
        <v>1.4627032435277014E-2</v>
      </c>
      <c r="S23" s="93">
        <v>0.49731910279941843</v>
      </c>
      <c r="T23" s="93">
        <v>2.0477845409387827E-2</v>
      </c>
      <c r="U23" s="93">
        <v>2.9254064870554027E-3</v>
      </c>
      <c r="V23" s="93">
        <v>0.29254064870554025</v>
      </c>
      <c r="W23" s="15" t="s">
        <v>388</v>
      </c>
      <c r="X23" s="93">
        <v>8.8570704764042215E-3</v>
      </c>
      <c r="Y23" s="93">
        <v>1.4546181420038998E-2</v>
      </c>
      <c r="Z23" s="15" t="s">
        <v>388</v>
      </c>
      <c r="AA23" s="15" t="s">
        <v>388</v>
      </c>
      <c r="AB23" s="93">
        <v>2.3403251896443222E-2</v>
      </c>
      <c r="AC23" s="15" t="s">
        <v>388</v>
      </c>
      <c r="AD23" s="15" t="s">
        <v>388</v>
      </c>
      <c r="AE23" s="92"/>
      <c r="AF23" s="93">
        <v>12510.754115154363</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2.5481799460000012</v>
      </c>
      <c r="F24" s="93">
        <v>0.14825080578999994</v>
      </c>
      <c r="G24" s="93">
        <v>2.2378983285061045</v>
      </c>
      <c r="H24" s="15" t="s">
        <v>388</v>
      </c>
      <c r="I24" s="93">
        <v>0.44595129401463485</v>
      </c>
      <c r="J24" s="93">
        <v>0.98703065483128716</v>
      </c>
      <c r="K24" s="93">
        <v>1.6782213999999989</v>
      </c>
      <c r="L24" s="93">
        <v>6.2651834728689043E-2</v>
      </c>
      <c r="M24" s="93">
        <v>3.6157271899999976</v>
      </c>
      <c r="N24" s="93">
        <v>0.35049433777307698</v>
      </c>
      <c r="O24" s="93">
        <v>2.7507595234000003E-2</v>
      </c>
      <c r="P24" s="93">
        <v>1.9614404319114303E-2</v>
      </c>
      <c r="Q24" s="93">
        <v>2.6294894159230756E-2</v>
      </c>
      <c r="R24" s="93">
        <v>0.19787241782999995</v>
      </c>
      <c r="S24" s="93">
        <v>0.27109123453000011</v>
      </c>
      <c r="T24" s="93">
        <v>1.3419629689000006</v>
      </c>
      <c r="U24" s="15" t="s">
        <v>387</v>
      </c>
      <c r="V24" s="93">
        <v>3.0133611755028591</v>
      </c>
      <c r="W24" s="93">
        <v>0.31997737441699969</v>
      </c>
      <c r="X24" s="93">
        <v>1.279281356408213E-2</v>
      </c>
      <c r="Y24" s="93">
        <v>2.870568117528987E-2</v>
      </c>
      <c r="Z24" s="93">
        <v>6.9129575513825932E-3</v>
      </c>
      <c r="AA24" s="93">
        <v>5.6267870202453725E-3</v>
      </c>
      <c r="AB24" s="93">
        <v>5.4038239310999964E-2</v>
      </c>
      <c r="AC24" s="93">
        <v>0.24001939009439907</v>
      </c>
      <c r="AD24" s="93">
        <v>1.8734043419686951E-2</v>
      </c>
      <c r="AE24" s="92"/>
      <c r="AF24" s="93">
        <v>5530.0153900000014</v>
      </c>
      <c r="AG24" s="93">
        <v>147.89999999999998</v>
      </c>
      <c r="AH24" s="93">
        <v>714.64004000000023</v>
      </c>
      <c r="AI24" s="93">
        <v>8465.4313299999958</v>
      </c>
      <c r="AJ24" s="93">
        <v>1644.78</v>
      </c>
      <c r="AK24" s="15" t="s">
        <v>388</v>
      </c>
      <c r="AL24" s="38" t="s">
        <v>48</v>
      </c>
    </row>
    <row r="25" spans="1:38" s="2" customFormat="1" ht="26.25" customHeight="1" thickBot="1" x14ac:dyDescent="0.3">
      <c r="A25" s="43" t="s">
        <v>72</v>
      </c>
      <c r="B25" s="157" t="s">
        <v>73</v>
      </c>
      <c r="C25" s="43" t="s">
        <v>74</v>
      </c>
      <c r="D25" s="45"/>
      <c r="E25" s="93">
        <v>0.39516653628498583</v>
      </c>
      <c r="F25" s="93">
        <v>9.3966326761940902E-2</v>
      </c>
      <c r="G25" s="93">
        <v>2.6128653813230217E-2</v>
      </c>
      <c r="H25" s="15" t="s">
        <v>388</v>
      </c>
      <c r="I25" s="93">
        <v>3.8679435797288005E-3</v>
      </c>
      <c r="J25" s="93">
        <v>3.8679435797288005E-3</v>
      </c>
      <c r="K25" s="93">
        <v>3.8679435797288005E-3</v>
      </c>
      <c r="L25" s="93">
        <v>1.9339717898644003E-3</v>
      </c>
      <c r="M25" s="93">
        <v>0.28904648312507308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1346.837825424238</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0.29365473906707307</v>
      </c>
      <c r="F26" s="93">
        <v>5.5060654181167179E-2</v>
      </c>
      <c r="G26" s="93">
        <v>1.8574666329832259E-2</v>
      </c>
      <c r="H26" s="15" t="s">
        <v>388</v>
      </c>
      <c r="I26" s="93">
        <v>1.9217942623722965E-3</v>
      </c>
      <c r="J26" s="93">
        <v>1.9217942623722965E-3</v>
      </c>
      <c r="K26" s="93">
        <v>1.9217942623722965E-3</v>
      </c>
      <c r="L26" s="93">
        <v>9.6089713118614826E-4</v>
      </c>
      <c r="M26" s="93">
        <v>0.47109920419599688</v>
      </c>
      <c r="N26" s="93">
        <v>0.20547307837500001</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972.01593292548557</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67.193464504425023</v>
      </c>
      <c r="F27" s="93">
        <v>43.985488428711221</v>
      </c>
      <c r="G27" s="93">
        <v>0.30438487938654468</v>
      </c>
      <c r="H27" s="93">
        <v>1.1829559745876297</v>
      </c>
      <c r="I27" s="93">
        <v>1.0881796028308361</v>
      </c>
      <c r="J27" s="93">
        <v>1.0881796028308361</v>
      </c>
      <c r="K27" s="93">
        <v>1.0881796028308361</v>
      </c>
      <c r="L27" s="93">
        <v>0.57576871919700967</v>
      </c>
      <c r="M27" s="93">
        <v>306.19233365295906</v>
      </c>
      <c r="N27" s="93">
        <v>2.8627355810572951E-3</v>
      </c>
      <c r="O27" s="93">
        <v>3.5399446632354515E-4</v>
      </c>
      <c r="P27" s="93">
        <v>1.6360629612228395E-2</v>
      </c>
      <c r="Q27" s="93">
        <v>5.3868666210255109E-4</v>
      </c>
      <c r="R27" s="93">
        <v>1.3282330334165345E-2</v>
      </c>
      <c r="S27" s="93">
        <v>9.3730536512334917E-3</v>
      </c>
      <c r="T27" s="93">
        <v>3.955511923462266E-3</v>
      </c>
      <c r="U27" s="93">
        <v>3.6938439155801209E-4</v>
      </c>
      <c r="V27" s="93">
        <v>6.1410122364106E-2</v>
      </c>
      <c r="W27" s="93">
        <v>1.0709788304252874</v>
      </c>
      <c r="X27" s="93">
        <v>1.5898512880301505E-2</v>
      </c>
      <c r="Y27" s="93">
        <v>2.0269565878059781E-2</v>
      </c>
      <c r="Z27" s="93">
        <v>1.0234810906571223E-2</v>
      </c>
      <c r="AA27" s="93">
        <v>2.1593230377877963E-2</v>
      </c>
      <c r="AB27" s="93">
        <v>6.7996120042810457E-2</v>
      </c>
      <c r="AC27" s="93">
        <v>0.12004976820122278</v>
      </c>
      <c r="AD27" s="93">
        <v>2.2014807475884929E-4</v>
      </c>
      <c r="AE27" s="92"/>
      <c r="AF27" s="93">
        <v>85573.588092828577</v>
      </c>
      <c r="AG27" s="15" t="s">
        <v>388</v>
      </c>
      <c r="AH27" s="93">
        <v>0.35187112868007131</v>
      </c>
      <c r="AI27" s="15" t="s">
        <v>388</v>
      </c>
      <c r="AJ27" s="15" t="s">
        <v>388</v>
      </c>
      <c r="AK27" s="15" t="s">
        <v>388</v>
      </c>
      <c r="AL27" s="38" t="s">
        <v>48</v>
      </c>
    </row>
    <row r="28" spans="1:38" s="2" customFormat="1" ht="26.25" customHeight="1" thickBot="1" x14ac:dyDescent="0.3">
      <c r="A28" s="43" t="s">
        <v>77</v>
      </c>
      <c r="B28" s="157" t="s">
        <v>80</v>
      </c>
      <c r="C28" s="43" t="s">
        <v>81</v>
      </c>
      <c r="D28" s="45"/>
      <c r="E28" s="93">
        <v>6.5641704998964006</v>
      </c>
      <c r="F28" s="93">
        <v>2.1929657106649509</v>
      </c>
      <c r="G28" s="93">
        <v>1.7447998956796874E-2</v>
      </c>
      <c r="H28" s="93">
        <v>9.1971898522000013E-3</v>
      </c>
      <c r="I28" s="93">
        <v>1.0296592935731004</v>
      </c>
      <c r="J28" s="93">
        <v>1.0296592935731004</v>
      </c>
      <c r="K28" s="93">
        <v>1.0296592935731004</v>
      </c>
      <c r="L28" s="93">
        <v>0.56517625571764707</v>
      </c>
      <c r="M28" s="93">
        <v>23.507429674020237</v>
      </c>
      <c r="N28" s="93">
        <v>2.0408161356467167E-4</v>
      </c>
      <c r="O28" s="93">
        <v>2.238863038090165E-5</v>
      </c>
      <c r="P28" s="93">
        <v>1.754298250239799E-3</v>
      </c>
      <c r="Q28" s="93">
        <v>3.982608820071709E-5</v>
      </c>
      <c r="R28" s="93">
        <v>2.4345923653324021E-3</v>
      </c>
      <c r="S28" s="93">
        <v>1.6462392847440127E-3</v>
      </c>
      <c r="T28" s="93">
        <v>1.6382210993989965E-4</v>
      </c>
      <c r="U28" s="93">
        <v>3.4874915639630894E-5</v>
      </c>
      <c r="V28" s="93">
        <v>6.1289496383009736E-3</v>
      </c>
      <c r="W28" s="93">
        <v>6.5278846192000001E-2</v>
      </c>
      <c r="X28" s="93">
        <v>4.1536153893240602E-3</v>
      </c>
      <c r="Y28" s="93">
        <v>4.4474682321243653E-3</v>
      </c>
      <c r="Z28" s="93">
        <v>2.3211488118514739E-3</v>
      </c>
      <c r="AA28" s="93">
        <v>4.2872970484733874E-3</v>
      </c>
      <c r="AB28" s="93">
        <v>1.5209529481773286E-2</v>
      </c>
      <c r="AC28" s="93">
        <v>1.795424584712681E-2</v>
      </c>
      <c r="AD28" s="93">
        <v>3.07630412384E-5</v>
      </c>
      <c r="AE28" s="92"/>
      <c r="AF28" s="93">
        <v>12757.416896582208</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44.274877213636458</v>
      </c>
      <c r="F29" s="93">
        <v>3.8918121467380069</v>
      </c>
      <c r="G29" s="93">
        <v>3.7328723550593412E-2</v>
      </c>
      <c r="H29" s="93">
        <v>9.7827841572000005E-3</v>
      </c>
      <c r="I29" s="93">
        <v>1.9777996390388972</v>
      </c>
      <c r="J29" s="93">
        <v>1.9777996390388972</v>
      </c>
      <c r="K29" s="93">
        <v>1.9777996390388972</v>
      </c>
      <c r="L29" s="93">
        <v>1.0482327716525892</v>
      </c>
      <c r="M29" s="93">
        <v>11.067635889265723</v>
      </c>
      <c r="N29" s="93">
        <v>5.2571227124127414E-4</v>
      </c>
      <c r="O29" s="93">
        <v>5.2571227124127416E-5</v>
      </c>
      <c r="P29" s="93">
        <v>5.572550075157506E-3</v>
      </c>
      <c r="Q29" s="93">
        <v>1.0514245424825483E-4</v>
      </c>
      <c r="R29" s="93">
        <v>8.9371086111016598E-3</v>
      </c>
      <c r="S29" s="93">
        <v>5.9931198921505261E-3</v>
      </c>
      <c r="T29" s="93">
        <v>2.1028490849650966E-4</v>
      </c>
      <c r="U29" s="93">
        <v>1.0514245424825483E-4</v>
      </c>
      <c r="V29" s="93">
        <v>1.892564176468587E-2</v>
      </c>
      <c r="W29" s="93">
        <v>0.212375622312</v>
      </c>
      <c r="X29" s="93">
        <v>5.3622651666609964E-3</v>
      </c>
      <c r="Y29" s="93">
        <v>3.2383875908462492E-2</v>
      </c>
      <c r="Z29" s="93">
        <v>3.6169004261399663E-2</v>
      </c>
      <c r="AA29" s="93">
        <v>8.3062538856121318E-3</v>
      </c>
      <c r="AB29" s="93">
        <v>8.2221399222135283E-2</v>
      </c>
      <c r="AC29" s="93">
        <v>6.309242289182089E-2</v>
      </c>
      <c r="AD29" s="93">
        <v>3.82412329314E-5</v>
      </c>
      <c r="AE29" s="92"/>
      <c r="AF29" s="93">
        <v>44790.685509756557</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7.9307526073196188E-2</v>
      </c>
      <c r="F30" s="93">
        <v>2.6723063146612902</v>
      </c>
      <c r="G30" s="93">
        <v>2.6137795394303876E-3</v>
      </c>
      <c r="H30" s="93">
        <v>7.4953123999999991E-4</v>
      </c>
      <c r="I30" s="93">
        <v>5.3962234110400013E-2</v>
      </c>
      <c r="J30" s="93">
        <v>5.3962234110400013E-2</v>
      </c>
      <c r="K30" s="93">
        <v>5.3962234110400013E-2</v>
      </c>
      <c r="L30" s="93">
        <v>5.9358457521440011E-3</v>
      </c>
      <c r="M30" s="93">
        <v>8.389970837792168</v>
      </c>
      <c r="N30" s="93">
        <v>2.4227873440954563E-5</v>
      </c>
      <c r="O30" s="93">
        <v>3.0284841801193204E-6</v>
      </c>
      <c r="P30" s="93">
        <v>1.3173906183519042E-4</v>
      </c>
      <c r="Q30" s="93">
        <v>4.5427262701789801E-6</v>
      </c>
      <c r="R30" s="93">
        <v>9.5397251673758583E-5</v>
      </c>
      <c r="S30" s="93">
        <v>6.8140894052684704E-5</v>
      </c>
      <c r="T30" s="93">
        <v>3.4827568071372173E-5</v>
      </c>
      <c r="U30" s="93">
        <v>3.0284841801193204E-6</v>
      </c>
      <c r="V30" s="93">
        <v>4.9969988971968783E-4</v>
      </c>
      <c r="W30" s="93">
        <v>1.4767540199999998E-2</v>
      </c>
      <c r="X30" s="93">
        <v>1.2719633556501143E-4</v>
      </c>
      <c r="Y30" s="93">
        <v>1.4233875646560803E-4</v>
      </c>
      <c r="Z30" s="93">
        <v>1.0296846212405688E-4</v>
      </c>
      <c r="AA30" s="93">
        <v>1.5445269318608535E-4</v>
      </c>
      <c r="AB30" s="93">
        <v>5.2695624734076167E-4</v>
      </c>
      <c r="AC30" s="93">
        <v>9.0854525403579606E-4</v>
      </c>
      <c r="AD30" s="93">
        <v>1.4767540199999998E-5</v>
      </c>
      <c r="AE30" s="92"/>
      <c r="AF30" s="93">
        <v>645.72444822294949</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9.8504416498161032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0.54081884022390803</v>
      </c>
      <c r="J32" s="93">
        <v>0.98140240784117783</v>
      </c>
      <c r="K32" s="93">
        <v>1.3229348621639663</v>
      </c>
      <c r="L32" s="93">
        <v>0.1397466519377156</v>
      </c>
      <c r="M32" s="15" t="s">
        <v>388</v>
      </c>
      <c r="N32" s="93">
        <v>7.219181963759862</v>
      </c>
      <c r="O32" s="93">
        <v>1.5281651163561135E-3</v>
      </c>
      <c r="P32" s="15" t="s">
        <v>388</v>
      </c>
      <c r="Q32" s="93">
        <v>3.648179181195E-2</v>
      </c>
      <c r="R32" s="93">
        <v>1.1424489735019223</v>
      </c>
      <c r="S32" s="93">
        <v>49.231067790152927</v>
      </c>
      <c r="T32" s="93">
        <v>0.164035864091095</v>
      </c>
      <c r="U32" s="93">
        <v>2.6458697243279324E-2</v>
      </c>
      <c r="V32" s="93">
        <v>18.387036024649529</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0.40427392383957134</v>
      </c>
      <c r="J33" s="93">
        <v>4.7829570142459845</v>
      </c>
      <c r="K33" s="93">
        <v>9.565914028491969</v>
      </c>
      <c r="L33" s="93">
        <v>7.9397086436483341E-2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4.1258119403954687</v>
      </c>
      <c r="F34" s="93">
        <v>0.23167520673680236</v>
      </c>
      <c r="G34" s="93">
        <v>9.1218894889347688E-2</v>
      </c>
      <c r="H34" s="93">
        <v>4.1474146355440042E-4</v>
      </c>
      <c r="I34" s="93">
        <v>8.2467632538305899E-2</v>
      </c>
      <c r="J34" s="93">
        <v>8.6681307193547788E-2</v>
      </c>
      <c r="K34" s="93">
        <v>9.1496935370967106E-2</v>
      </c>
      <c r="L34" s="93">
        <v>5.3603961149898828E-2</v>
      </c>
      <c r="M34" s="93">
        <v>0.55255350803555392</v>
      </c>
      <c r="N34" s="15" t="s">
        <v>388</v>
      </c>
      <c r="O34" s="93">
        <v>5.9248780507771494E-4</v>
      </c>
      <c r="P34" s="15" t="s">
        <v>388</v>
      </c>
      <c r="Q34" s="15" t="s">
        <v>388</v>
      </c>
      <c r="R34" s="93">
        <v>2.9624390253885748E-3</v>
      </c>
      <c r="S34" s="93">
        <v>0.10072292686321153</v>
      </c>
      <c r="T34" s="93">
        <v>4.1474146355440049E-3</v>
      </c>
      <c r="U34" s="93">
        <v>5.9248780507771494E-4</v>
      </c>
      <c r="V34" s="93">
        <v>5.9248780507771485E-2</v>
      </c>
      <c r="W34" s="15" t="s">
        <v>388</v>
      </c>
      <c r="X34" s="93">
        <v>1.7774634152331445E-3</v>
      </c>
      <c r="Y34" s="93">
        <v>2.9624390253885744E-3</v>
      </c>
      <c r="Z34" s="15" t="s">
        <v>388</v>
      </c>
      <c r="AA34" s="15" t="s">
        <v>388</v>
      </c>
      <c r="AB34" s="93">
        <v>4.7399024406217195E-3</v>
      </c>
      <c r="AC34" s="15" t="s">
        <v>388</v>
      </c>
      <c r="AD34" s="15" t="s">
        <v>388</v>
      </c>
      <c r="AE34" s="92"/>
      <c r="AF34" s="93">
        <v>2529.9229276818451</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11.112172620332482</v>
      </c>
      <c r="F36" s="93">
        <v>9.9102742353075897</v>
      </c>
      <c r="G36" s="93">
        <v>2.3221784043033948</v>
      </c>
      <c r="H36" s="93">
        <v>1.1442396356721974E-3</v>
      </c>
      <c r="I36" s="93">
        <v>0.60966302402323413</v>
      </c>
      <c r="J36" s="93">
        <v>0.6319526232319026</v>
      </c>
      <c r="K36" s="93">
        <v>0.6319526232319026</v>
      </c>
      <c r="L36" s="93">
        <v>7.8545365836492353E-2</v>
      </c>
      <c r="M36" s="93">
        <v>23.653524316361608</v>
      </c>
      <c r="N36" s="93">
        <v>1.8267214707195403E-2</v>
      </c>
      <c r="O36" s="93">
        <v>1.7566974233130959E-3</v>
      </c>
      <c r="P36" s="93">
        <v>2.985166372001869E-3</v>
      </c>
      <c r="Q36" s="93">
        <v>4.1300678162313656E-2</v>
      </c>
      <c r="R36" s="93">
        <v>4.4199838534595456E-2</v>
      </c>
      <c r="S36" s="93">
        <v>0.12545656805285033</v>
      </c>
      <c r="T36" s="93">
        <v>1.8893641657843732</v>
      </c>
      <c r="U36" s="93">
        <v>1.8138205707615315E-2</v>
      </c>
      <c r="V36" s="93">
        <v>0.14225591385944897</v>
      </c>
      <c r="W36" s="93">
        <v>3.4832927467241689E-2</v>
      </c>
      <c r="X36" s="93">
        <v>4.0846263211105459E-4</v>
      </c>
      <c r="Y36" s="93">
        <v>2.3279288977974505E-3</v>
      </c>
      <c r="Z36" s="93">
        <v>1.7566974233130957E-3</v>
      </c>
      <c r="AA36" s="93">
        <v>5.7553177447035764E-4</v>
      </c>
      <c r="AB36" s="93">
        <v>5.0686207276919581E-3</v>
      </c>
      <c r="AC36" s="93">
        <v>1.291111643753606E-2</v>
      </c>
      <c r="AD36" s="93">
        <v>3.4894285048116869E-2</v>
      </c>
      <c r="AE36" s="92"/>
      <c r="AF36" s="93">
        <v>6865.2613257708826</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7.669999999999999E-2</v>
      </c>
      <c r="F37" s="93">
        <v>6.5800000000000006E-4</v>
      </c>
      <c r="G37" s="93">
        <v>2.6320000000000002E-5</v>
      </c>
      <c r="H37" s="15" t="s">
        <v>388</v>
      </c>
      <c r="I37" s="15" t="s">
        <v>388</v>
      </c>
      <c r="J37" s="15" t="s">
        <v>388</v>
      </c>
      <c r="K37" s="15" t="s">
        <v>388</v>
      </c>
      <c r="L37" s="15" t="s">
        <v>388</v>
      </c>
      <c r="M37" s="93">
        <v>1.316E-2</v>
      </c>
      <c r="N37" s="15" t="s">
        <v>388</v>
      </c>
      <c r="O37" s="15" t="s">
        <v>388</v>
      </c>
      <c r="P37" s="15" t="s">
        <v>388</v>
      </c>
      <c r="Q37" s="15" t="s">
        <v>388</v>
      </c>
      <c r="R37" s="15" t="s">
        <v>388</v>
      </c>
      <c r="S37" s="15" t="s">
        <v>388</v>
      </c>
      <c r="T37" s="15" t="s">
        <v>388</v>
      </c>
      <c r="U37" s="15" t="s">
        <v>388</v>
      </c>
      <c r="V37" s="15" t="s">
        <v>388</v>
      </c>
      <c r="W37" s="93">
        <v>3.2899999999999997E-4</v>
      </c>
      <c r="X37" s="15" t="s">
        <v>388</v>
      </c>
      <c r="Y37" s="15" t="s">
        <v>388</v>
      </c>
      <c r="Z37" s="15" t="s">
        <v>388</v>
      </c>
      <c r="AA37" s="15" t="s">
        <v>388</v>
      </c>
      <c r="AB37" s="15" t="s">
        <v>388</v>
      </c>
      <c r="AC37" s="15" t="s">
        <v>388</v>
      </c>
      <c r="AD37" s="15" t="s">
        <v>388</v>
      </c>
      <c r="AE37" s="92"/>
      <c r="AF37" s="15" t="s">
        <v>388</v>
      </c>
      <c r="AG37" s="15" t="s">
        <v>388</v>
      </c>
      <c r="AH37" s="93">
        <v>658</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1.590713</v>
      </c>
      <c r="F39" s="93">
        <v>0.10621467188</v>
      </c>
      <c r="G39" s="93">
        <v>1.6729711604639783</v>
      </c>
      <c r="H39" s="93">
        <v>3.9120700000000001E-3</v>
      </c>
      <c r="I39" s="93">
        <v>0.11708391270971756</v>
      </c>
      <c r="J39" s="93">
        <v>0.20044760053984748</v>
      </c>
      <c r="K39" s="93">
        <v>0.29700537533333338</v>
      </c>
      <c r="L39" s="93">
        <v>2.5326376291967795E-2</v>
      </c>
      <c r="M39" s="93">
        <v>0.93036371360000003</v>
      </c>
      <c r="N39" s="93">
        <v>7.9429382500000006E-2</v>
      </c>
      <c r="O39" s="93">
        <v>7.6781273900000018E-3</v>
      </c>
      <c r="P39" s="93">
        <v>1.4779991390000001E-3</v>
      </c>
      <c r="Q39" s="93">
        <v>1.5040002600000001E-2</v>
      </c>
      <c r="R39" s="93">
        <v>9.4959916300000002E-2</v>
      </c>
      <c r="S39" s="93">
        <v>3.7766938250000007E-2</v>
      </c>
      <c r="T39" s="93">
        <v>0.51627986000000003</v>
      </c>
      <c r="U39" s="93">
        <v>1.15E-2</v>
      </c>
      <c r="V39" s="93">
        <v>1.6642108456000002</v>
      </c>
      <c r="W39" s="93">
        <v>5.8416490459999984E-2</v>
      </c>
      <c r="X39" s="93">
        <v>4.5259362126737739E-3</v>
      </c>
      <c r="Y39" s="93">
        <v>3.3486700555394461E-2</v>
      </c>
      <c r="Z39" s="93">
        <v>3.7276254609637529E-3</v>
      </c>
      <c r="AA39" s="93">
        <v>3.4027030749680174E-3</v>
      </c>
      <c r="AB39" s="93">
        <v>4.5142965304000013E-2</v>
      </c>
      <c r="AC39" s="93">
        <v>1.1500000000000002E-2</v>
      </c>
      <c r="AD39" s="93">
        <v>0.13926971154762291</v>
      </c>
      <c r="AE39" s="92"/>
      <c r="AF39" s="93">
        <v>15679.93468</v>
      </c>
      <c r="AG39" s="93">
        <v>89.991</v>
      </c>
      <c r="AH39" s="93">
        <v>1170.001</v>
      </c>
      <c r="AI39" s="93">
        <v>2307.6610000000001</v>
      </c>
      <c r="AJ39" s="93">
        <v>2.589</v>
      </c>
      <c r="AK39" s="15" t="s">
        <v>388</v>
      </c>
      <c r="AL39" s="38" t="s">
        <v>48</v>
      </c>
    </row>
    <row r="40" spans="1:38" s="2" customFormat="1" ht="26.25" customHeight="1" thickBot="1" x14ac:dyDescent="0.3">
      <c r="A40" s="43" t="s">
        <v>69</v>
      </c>
      <c r="B40" s="157" t="s">
        <v>104</v>
      </c>
      <c r="C40" s="43" t="s">
        <v>395</v>
      </c>
      <c r="D40" s="45"/>
      <c r="E40" s="93">
        <v>5.0447301809806966</v>
      </c>
      <c r="F40" s="93">
        <v>7.1683116385843242</v>
      </c>
      <c r="G40" s="93">
        <v>0.37833945786005263</v>
      </c>
      <c r="H40" s="93">
        <v>9.261734118859833E-4</v>
      </c>
      <c r="I40" s="93">
        <v>0.73778143215061665</v>
      </c>
      <c r="J40" s="93">
        <v>0.73778143215061665</v>
      </c>
      <c r="K40" s="93">
        <v>0.73778143215061665</v>
      </c>
      <c r="L40" s="93">
        <v>0.21376898355868246</v>
      </c>
      <c r="M40" s="93">
        <v>13.475336589013933</v>
      </c>
      <c r="N40" s="15" t="s">
        <v>388</v>
      </c>
      <c r="O40" s="93">
        <v>1.2939452428460062E-3</v>
      </c>
      <c r="P40" s="15" t="s">
        <v>388</v>
      </c>
      <c r="Q40" s="15" t="s">
        <v>388</v>
      </c>
      <c r="R40" s="93">
        <v>6.4697262142300298E-3</v>
      </c>
      <c r="S40" s="93">
        <v>0.21997069128382099</v>
      </c>
      <c r="T40" s="93">
        <v>9.0576166999220432E-3</v>
      </c>
      <c r="U40" s="93">
        <v>1.2939452428460062E-3</v>
      </c>
      <c r="V40" s="93">
        <v>0.1293945242846006</v>
      </c>
      <c r="W40" s="15" t="s">
        <v>388</v>
      </c>
      <c r="X40" s="93">
        <v>4.1010750730558097E-3</v>
      </c>
      <c r="Y40" s="93">
        <v>6.2504868697122384E-3</v>
      </c>
      <c r="Z40" s="15" t="s">
        <v>388</v>
      </c>
      <c r="AA40" s="15" t="s">
        <v>388</v>
      </c>
      <c r="AB40" s="93">
        <v>1.0351561942768048E-2</v>
      </c>
      <c r="AC40" s="15" t="s">
        <v>388</v>
      </c>
      <c r="AD40" s="15" t="s">
        <v>388</v>
      </c>
      <c r="AE40" s="92"/>
      <c r="AF40" s="93">
        <v>5540.4929410686909</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6.1757400000000002</v>
      </c>
      <c r="F41" s="93">
        <v>18.561057114899995</v>
      </c>
      <c r="G41" s="93">
        <v>2.7793952834488</v>
      </c>
      <c r="H41" s="93">
        <v>0.93405629804622514</v>
      </c>
      <c r="I41" s="93">
        <v>7.9440614015646673</v>
      </c>
      <c r="J41" s="93">
        <v>8.2654653983893294</v>
      </c>
      <c r="K41" s="93">
        <v>8.6452042274888932</v>
      </c>
      <c r="L41" s="93">
        <v>2.3888926855474999</v>
      </c>
      <c r="M41" s="93">
        <v>128.77560082824999</v>
      </c>
      <c r="N41" s="93">
        <v>0.56595000000000018</v>
      </c>
      <c r="O41" s="93">
        <v>0.13014499999999998</v>
      </c>
      <c r="P41" s="93">
        <v>2.2737899999999998E-2</v>
      </c>
      <c r="Q41" s="93">
        <v>9.0130000000000002E-2</v>
      </c>
      <c r="R41" s="93">
        <v>1.6235300000000006</v>
      </c>
      <c r="S41" s="93">
        <v>0.38347499999999995</v>
      </c>
      <c r="T41" s="93">
        <v>1.4658000000000002</v>
      </c>
      <c r="U41" s="93">
        <v>0.21250000000000002</v>
      </c>
      <c r="V41" s="93">
        <v>30.012859999999996</v>
      </c>
      <c r="W41" s="93">
        <v>0.91817849999999979</v>
      </c>
      <c r="X41" s="93">
        <v>5.6706371202465222</v>
      </c>
      <c r="Y41" s="93">
        <v>4.4852709779006519</v>
      </c>
      <c r="Z41" s="93">
        <v>3.5349109157356517</v>
      </c>
      <c r="AA41" s="93">
        <v>4.096310862617174</v>
      </c>
      <c r="AB41" s="93">
        <v>17.787129876500003</v>
      </c>
      <c r="AC41" s="93">
        <v>0.21387254901960787</v>
      </c>
      <c r="AD41" s="93">
        <v>2.5528625800369924</v>
      </c>
      <c r="AE41" s="92"/>
      <c r="AF41" s="93">
        <v>33500</v>
      </c>
      <c r="AG41" s="93">
        <v>610</v>
      </c>
      <c r="AH41" s="93">
        <v>880</v>
      </c>
      <c r="AI41" s="93">
        <v>42500</v>
      </c>
      <c r="AJ41" s="93">
        <v>13</v>
      </c>
      <c r="AK41" s="15" t="s">
        <v>388</v>
      </c>
      <c r="AL41" s="38" t="s">
        <v>48</v>
      </c>
    </row>
    <row r="42" spans="1:38" s="2" customFormat="1" ht="26.25" customHeight="1" thickBot="1" x14ac:dyDescent="0.3">
      <c r="A42" s="43" t="s">
        <v>69</v>
      </c>
      <c r="B42" s="157" t="s">
        <v>106</v>
      </c>
      <c r="C42" s="43" t="s">
        <v>107</v>
      </c>
      <c r="D42" s="45"/>
      <c r="E42" s="93">
        <v>0.52649344163537881</v>
      </c>
      <c r="F42" s="93">
        <v>7.8921985154557026</v>
      </c>
      <c r="G42" s="93">
        <v>3.3459206832999411E-2</v>
      </c>
      <c r="H42" s="93">
        <v>2.1271941721747459E-4</v>
      </c>
      <c r="I42" s="93">
        <v>0.28319245205117444</v>
      </c>
      <c r="J42" s="93">
        <v>0.28319245205117444</v>
      </c>
      <c r="K42" s="93">
        <v>0.28319245205117444</v>
      </c>
      <c r="L42" s="93">
        <v>3.298616928579063E-2</v>
      </c>
      <c r="M42" s="93">
        <v>38.645404999917766</v>
      </c>
      <c r="N42" s="15" t="s">
        <v>388</v>
      </c>
      <c r="O42" s="93">
        <v>5.0089543236949254E-4</v>
      </c>
      <c r="P42" s="15" t="s">
        <v>388</v>
      </c>
      <c r="Q42" s="15" t="s">
        <v>388</v>
      </c>
      <c r="R42" s="93">
        <v>2.5044771618474631E-3</v>
      </c>
      <c r="S42" s="93">
        <v>8.5152223502813734E-2</v>
      </c>
      <c r="T42" s="93">
        <v>3.5062680265864482E-3</v>
      </c>
      <c r="U42" s="93">
        <v>5.0089543236949254E-4</v>
      </c>
      <c r="V42" s="93">
        <v>5.0089543236949245E-2</v>
      </c>
      <c r="W42" s="15" t="s">
        <v>388</v>
      </c>
      <c r="X42" s="93">
        <v>1.9199045162153099E-3</v>
      </c>
      <c r="Y42" s="93">
        <v>2.0872589427406306E-3</v>
      </c>
      <c r="Z42" s="15" t="s">
        <v>388</v>
      </c>
      <c r="AA42" s="15" t="s">
        <v>388</v>
      </c>
      <c r="AB42" s="93">
        <v>4.0071634589559403E-3</v>
      </c>
      <c r="AC42" s="15" t="s">
        <v>388</v>
      </c>
      <c r="AD42" s="15" t="s">
        <v>388</v>
      </c>
      <c r="AE42" s="92"/>
      <c r="AF42" s="93">
        <v>2168.0287715552113</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1.0808980000000001</v>
      </c>
      <c r="F43" s="93">
        <v>0.15111021999999999</v>
      </c>
      <c r="G43" s="93">
        <v>1.4905492454888813</v>
      </c>
      <c r="H43" s="93">
        <v>6.8036000000000008E-3</v>
      </c>
      <c r="I43" s="93">
        <v>0.18665850488860916</v>
      </c>
      <c r="J43" s="93">
        <v>0.30933394961757377</v>
      </c>
      <c r="K43" s="93">
        <v>0.51201716666666663</v>
      </c>
      <c r="L43" s="93">
        <v>3.6169517297845032E-2</v>
      </c>
      <c r="M43" s="93">
        <v>1.2252657999999998</v>
      </c>
      <c r="N43" s="93">
        <v>0.21151614999999999</v>
      </c>
      <c r="O43" s="93">
        <v>1.4798061000000005E-2</v>
      </c>
      <c r="P43" s="93">
        <v>3.8371591000000006E-3</v>
      </c>
      <c r="Q43" s="93">
        <v>5.5915590000000001E-2</v>
      </c>
      <c r="R43" s="93">
        <v>0.25288987000000002</v>
      </c>
      <c r="S43" s="93">
        <v>0.15611615000000001</v>
      </c>
      <c r="T43" s="93">
        <v>0.86655794999999991</v>
      </c>
      <c r="U43" s="93">
        <v>0.02</v>
      </c>
      <c r="V43" s="93">
        <v>3.0643841399999991</v>
      </c>
      <c r="W43" s="93">
        <v>9.8344163000000012E-2</v>
      </c>
      <c r="X43" s="93">
        <v>2.7427053070323681E-3</v>
      </c>
      <c r="Y43" s="93">
        <v>1.7115180964170959E-2</v>
      </c>
      <c r="Z43" s="93">
        <v>1.8544180951626584E-3</v>
      </c>
      <c r="AA43" s="93">
        <v>1.8296972336340127E-3</v>
      </c>
      <c r="AB43" s="93">
        <v>2.3542001599999994E-2</v>
      </c>
      <c r="AC43" s="93">
        <v>0.02</v>
      </c>
      <c r="AD43" s="93">
        <v>0.24048602296737198</v>
      </c>
      <c r="AE43" s="92"/>
      <c r="AF43" s="93">
        <v>7744.92</v>
      </c>
      <c r="AG43" s="93">
        <v>731.3</v>
      </c>
      <c r="AH43" s="93">
        <v>610</v>
      </c>
      <c r="AI43" s="93">
        <v>4001.5</v>
      </c>
      <c r="AJ43" s="15" t="s">
        <v>388</v>
      </c>
      <c r="AK43" s="15" t="s">
        <v>388</v>
      </c>
      <c r="AL43" s="38" t="s">
        <v>48</v>
      </c>
    </row>
    <row r="44" spans="1:38" s="2" customFormat="1" ht="26.25" customHeight="1" thickBot="1" x14ac:dyDescent="0.3">
      <c r="A44" s="43" t="s">
        <v>69</v>
      </c>
      <c r="B44" s="157" t="s">
        <v>110</v>
      </c>
      <c r="C44" s="43" t="s">
        <v>111</v>
      </c>
      <c r="D44" s="45"/>
      <c r="E44" s="93">
        <v>12.302241524170704</v>
      </c>
      <c r="F44" s="93">
        <v>5.1114162379683892</v>
      </c>
      <c r="G44" s="93">
        <v>0.9348400231968399</v>
      </c>
      <c r="H44" s="93">
        <v>2.1629188551390067E-3</v>
      </c>
      <c r="I44" s="93">
        <v>1.3410460506548492</v>
      </c>
      <c r="J44" s="93">
        <v>1.3410460506548492</v>
      </c>
      <c r="K44" s="93">
        <v>1.3410460506548492</v>
      </c>
      <c r="L44" s="93">
        <v>0.73520322780402469</v>
      </c>
      <c r="M44" s="93">
        <v>14.56454392001228</v>
      </c>
      <c r="N44" s="15" t="s">
        <v>388</v>
      </c>
      <c r="O44" s="93">
        <v>2.7606612455336175E-3</v>
      </c>
      <c r="P44" s="15" t="s">
        <v>388</v>
      </c>
      <c r="Q44" s="15" t="s">
        <v>388</v>
      </c>
      <c r="R44" s="93">
        <v>1.3803306227668089E-2</v>
      </c>
      <c r="S44" s="93">
        <v>0.46931241174071481</v>
      </c>
      <c r="T44" s="93">
        <v>1.9324628718735321E-2</v>
      </c>
      <c r="U44" s="93">
        <v>2.7606612455336175E-3</v>
      </c>
      <c r="V44" s="93">
        <v>0.27606612455336171</v>
      </c>
      <c r="W44" s="15" t="s">
        <v>388</v>
      </c>
      <c r="X44" s="93">
        <v>8.3743114211300446E-3</v>
      </c>
      <c r="Y44" s="93">
        <v>1.3710978543138892E-2</v>
      </c>
      <c r="Z44" s="15" t="s">
        <v>388</v>
      </c>
      <c r="AA44" s="15" t="s">
        <v>388</v>
      </c>
      <c r="AB44" s="93">
        <v>2.2085289964268937E-2</v>
      </c>
      <c r="AC44" s="15" t="s">
        <v>388</v>
      </c>
      <c r="AD44" s="15" t="s">
        <v>388</v>
      </c>
      <c r="AE44" s="92"/>
      <c r="AF44" s="93">
        <v>11794.48645634559</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3.4657602000000001</v>
      </c>
      <c r="F45" s="93">
        <v>0.14007612511200004</v>
      </c>
      <c r="G45" s="93">
        <v>0.17328801000000002</v>
      </c>
      <c r="H45" s="93">
        <v>3.91135794E-4</v>
      </c>
      <c r="I45" s="93">
        <v>6.9315204000000005E-2</v>
      </c>
      <c r="J45" s="93">
        <v>7.4266290000000013E-2</v>
      </c>
      <c r="K45" s="93">
        <v>7.4266290000000013E-2</v>
      </c>
      <c r="L45" s="93">
        <v>2.3022549900000005E-2</v>
      </c>
      <c r="M45" s="93">
        <v>0.44559774000000002</v>
      </c>
      <c r="N45" s="93">
        <v>6.4364118000000007E-3</v>
      </c>
      <c r="O45" s="93">
        <v>4.9510860000000006E-4</v>
      </c>
      <c r="P45" s="93">
        <v>1.4853258000000001E-3</v>
      </c>
      <c r="Q45" s="93">
        <v>1.9804344000000002E-3</v>
      </c>
      <c r="R45" s="93">
        <v>2.4755430000000002E-3</v>
      </c>
      <c r="S45" s="93">
        <v>4.3569556799999999E-2</v>
      </c>
      <c r="T45" s="93">
        <v>4.9510860000000004E-2</v>
      </c>
      <c r="U45" s="93">
        <v>4.9510860000000004E-3</v>
      </c>
      <c r="V45" s="93">
        <v>5.9413032000000005E-2</v>
      </c>
      <c r="W45" s="93">
        <v>6.4364117999999998E-3</v>
      </c>
      <c r="X45" s="93">
        <v>9.9021719999999996E-5</v>
      </c>
      <c r="Y45" s="93">
        <v>4.9510859999999995E-4</v>
      </c>
      <c r="Z45" s="93">
        <v>4.9510859999999995E-4</v>
      </c>
      <c r="AA45" s="93">
        <v>4.9510859999999998E-5</v>
      </c>
      <c r="AB45" s="93">
        <v>1.13874978E-3</v>
      </c>
      <c r="AC45" s="93">
        <v>3.9608688000000005E-3</v>
      </c>
      <c r="AD45" s="93">
        <v>1.8814126799999999E-3</v>
      </c>
      <c r="AE45" s="92"/>
      <c r="AF45" s="93">
        <v>2114.1137220000001</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2.5215477417126717</v>
      </c>
      <c r="F46" s="93">
        <v>0.18615289101552104</v>
      </c>
      <c r="G46" s="93">
        <v>2.6350152836301373</v>
      </c>
      <c r="H46" s="93">
        <v>6.6630913348946093E-5</v>
      </c>
      <c r="I46" s="93">
        <v>0.24610259897320988</v>
      </c>
      <c r="J46" s="93">
        <v>0.42680772636569908</v>
      </c>
      <c r="K46" s="93">
        <v>0.68555525584585009</v>
      </c>
      <c r="L46" s="93">
        <v>7.6298995668108355E-2</v>
      </c>
      <c r="M46" s="93">
        <v>2.6617758590072471</v>
      </c>
      <c r="N46" s="93">
        <v>0.20319413458782243</v>
      </c>
      <c r="O46" s="93">
        <v>8.1124534266745259E-3</v>
      </c>
      <c r="P46" s="93">
        <v>1.0252593941897008E-3</v>
      </c>
      <c r="Q46" s="93">
        <v>1.3209566696252933E-2</v>
      </c>
      <c r="R46" s="93">
        <v>5.0207365683372737E-2</v>
      </c>
      <c r="S46" s="93">
        <v>8.6860774661475945E-2</v>
      </c>
      <c r="T46" s="93">
        <v>1.7937205647096017</v>
      </c>
      <c r="U46" s="93">
        <v>7.5152224824355952E-4</v>
      </c>
      <c r="V46" s="93">
        <v>0.95900201844871946</v>
      </c>
      <c r="W46" s="93">
        <v>3.7615393556826068E-2</v>
      </c>
      <c r="X46" s="93">
        <v>4.5993420739157817E-3</v>
      </c>
      <c r="Y46" s="93">
        <v>2.99807641826749E-2</v>
      </c>
      <c r="Z46" s="93">
        <v>3.7666005151614254E-3</v>
      </c>
      <c r="AA46" s="93">
        <v>3.225568887404729E-3</v>
      </c>
      <c r="AB46" s="93">
        <v>4.1572275659156832E-2</v>
      </c>
      <c r="AC46" s="93">
        <v>1.7150336925058655E-3</v>
      </c>
      <c r="AD46" s="15" t="s">
        <v>388</v>
      </c>
      <c r="AE46" s="92"/>
      <c r="AF46" s="93">
        <v>17545.027718007659</v>
      </c>
      <c r="AG46" s="15" t="s">
        <v>388</v>
      </c>
      <c r="AH46" s="93">
        <v>5372.0729999999985</v>
      </c>
      <c r="AI46" s="93">
        <v>1255.9361000000108</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6.7683000000000007E-2</v>
      </c>
      <c r="G49" s="93">
        <v>0.23</v>
      </c>
      <c r="H49" s="93">
        <v>3.2523000000000001E-3</v>
      </c>
      <c r="I49" s="93">
        <v>3.3752161383285309E-2</v>
      </c>
      <c r="J49" s="93">
        <v>8.0783861671469739E-2</v>
      </c>
      <c r="K49" s="93">
        <v>0.192</v>
      </c>
      <c r="L49" s="93">
        <v>4.1280000000000005E-5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2.637</v>
      </c>
      <c r="X49" s="93">
        <v>5.865971622557489E-5</v>
      </c>
      <c r="Y49" s="93">
        <v>1.906440777331184E-4</v>
      </c>
      <c r="Z49" s="15" t="s">
        <v>388</v>
      </c>
      <c r="AA49" s="93">
        <v>4.3994787169181169E-5</v>
      </c>
      <c r="AB49" s="93">
        <v>2.932985811278745E-4</v>
      </c>
      <c r="AC49" s="15" t="s">
        <v>388</v>
      </c>
      <c r="AD49" s="93">
        <v>3.1644000000000001</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1.9488965941011238</v>
      </c>
      <c r="J50" s="93">
        <v>2.7752287499999997</v>
      </c>
      <c r="K50" s="93">
        <v>4.2460999875000001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15547.5</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4.7453500000000002</v>
      </c>
      <c r="G52" s="15" t="s">
        <v>389</v>
      </c>
      <c r="H52" s="15" t="s">
        <v>389</v>
      </c>
      <c r="I52" s="93">
        <v>7.3961335920177322E-4</v>
      </c>
      <c r="J52" s="93">
        <v>3.2092142461197276E-3</v>
      </c>
      <c r="K52" s="93">
        <v>1.1374999999999996E-2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6.8158840000000014</v>
      </c>
      <c r="G53" s="15" t="s">
        <v>388</v>
      </c>
      <c r="H53" s="15" t="s">
        <v>388</v>
      </c>
      <c r="I53" s="93">
        <v>1.0400000000000001E-3</v>
      </c>
      <c r="J53" s="93">
        <v>1.0400000000000001E-3</v>
      </c>
      <c r="K53" s="93">
        <v>1.0400000000000001E-3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0.33889999999999998</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3389</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1.2045E-2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2.9721341999999998E-2</v>
      </c>
      <c r="X57" s="93">
        <v>3.2499999999999997E-5</v>
      </c>
      <c r="Y57" s="93">
        <v>3.2499999999999997E-5</v>
      </c>
      <c r="Z57" s="93">
        <v>3.2499999999999997E-5</v>
      </c>
      <c r="AA57" s="93">
        <v>3.2499999999999997E-5</v>
      </c>
      <c r="AB57" s="93">
        <v>1.2999999999999999E-4</v>
      </c>
      <c r="AC57" s="15" t="s">
        <v>388</v>
      </c>
      <c r="AD57" s="93">
        <v>2.3039800000000001</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1.0717777777777777E-2</v>
      </c>
      <c r="J58" s="93">
        <v>5.3588888888888887E-2</v>
      </c>
      <c r="K58" s="93">
        <v>0.13780000000000001</v>
      </c>
      <c r="L58" s="93">
        <v>8.8743200000000028E-5</v>
      </c>
      <c r="M58" s="15" t="s">
        <v>388</v>
      </c>
      <c r="N58" s="15" t="s">
        <v>388</v>
      </c>
      <c r="O58" s="15" t="s">
        <v>388</v>
      </c>
      <c r="P58" s="15" t="s">
        <v>388</v>
      </c>
      <c r="Q58" s="15" t="s">
        <v>388</v>
      </c>
      <c r="R58" s="15" t="s">
        <v>388</v>
      </c>
      <c r="S58" s="15" t="s">
        <v>388</v>
      </c>
      <c r="T58" s="15" t="s">
        <v>388</v>
      </c>
      <c r="U58" s="15" t="s">
        <v>388</v>
      </c>
      <c r="V58" s="15" t="s">
        <v>388</v>
      </c>
      <c r="W58" s="93">
        <v>3.5638139159999915E-2</v>
      </c>
      <c r="X58" s="15" t="s">
        <v>388</v>
      </c>
      <c r="Y58" s="15" t="s">
        <v>388</v>
      </c>
      <c r="Z58" s="15" t="s">
        <v>388</v>
      </c>
      <c r="AA58" s="15" t="s">
        <v>388</v>
      </c>
      <c r="AB58" s="15" t="s">
        <v>388</v>
      </c>
      <c r="AC58" s="15" t="s">
        <v>388</v>
      </c>
      <c r="AD58" s="93">
        <v>6.8534882999999838E-5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2.8833199999999995E-3</v>
      </c>
      <c r="G59" s="15" t="s">
        <v>389</v>
      </c>
      <c r="H59" s="93">
        <v>0.02</v>
      </c>
      <c r="I59" s="93">
        <v>8.9632000000000003E-2</v>
      </c>
      <c r="J59" s="93">
        <v>0.10083600000000001</v>
      </c>
      <c r="K59" s="93">
        <v>0.11204000000000001</v>
      </c>
      <c r="L59" s="93">
        <v>5.5571839999999998E-5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5.4133439999999996E-3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2.9410092406862744E-2</v>
      </c>
      <c r="J60" s="93">
        <v>0.20107935656862744</v>
      </c>
      <c r="K60" s="93">
        <v>0.40781207336400005</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8.3687692835436658E-2</v>
      </c>
      <c r="J61" s="93">
        <v>0.10895269547765411</v>
      </c>
      <c r="K61" s="93">
        <v>0.16685225461916667</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5.6562676617700008E-2</v>
      </c>
      <c r="J62" s="93">
        <v>0.55340198513380046</v>
      </c>
      <c r="K62" s="93">
        <v>1.4104836562699998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0.48658000000000007</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1.6800000000000002E-2</v>
      </c>
      <c r="J68" s="93">
        <v>2.2400000000000003E-2</v>
      </c>
      <c r="K68" s="93">
        <v>2.8000000000000001E-2</v>
      </c>
      <c r="L68" s="93">
        <v>3.0240000000000003E-4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1.89E-2</v>
      </c>
      <c r="F70" s="93">
        <v>6.4927082279999997</v>
      </c>
      <c r="G70" s="93">
        <v>7.0456341175884001</v>
      </c>
      <c r="H70" s="93">
        <v>0.24704999999999999</v>
      </c>
      <c r="I70" s="93">
        <v>0.61381908845425104</v>
      </c>
      <c r="J70" s="93">
        <v>0.92340527197100342</v>
      </c>
      <c r="K70" s="93">
        <v>1.0686184999999999</v>
      </c>
      <c r="L70" s="93">
        <v>1.1046259181530134E-2</v>
      </c>
      <c r="M70" s="15" t="s">
        <v>388</v>
      </c>
      <c r="N70" s="93">
        <v>1.0040000000000001E-3</v>
      </c>
      <c r="O70" s="15" t="s">
        <v>388</v>
      </c>
      <c r="P70" s="93">
        <v>7.2000000000000008E-2</v>
      </c>
      <c r="Q70" s="15" t="s">
        <v>388</v>
      </c>
      <c r="R70" s="93">
        <v>1.137</v>
      </c>
      <c r="S70" s="93">
        <v>0.27</v>
      </c>
      <c r="T70" s="93">
        <v>1.32</v>
      </c>
      <c r="U70" s="15" t="s">
        <v>388</v>
      </c>
      <c r="V70" s="93">
        <v>0.25</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0.37192500000000001</v>
      </c>
      <c r="G71" s="15" t="s">
        <v>388</v>
      </c>
      <c r="H71" s="15" t="s">
        <v>388</v>
      </c>
      <c r="I71" s="93">
        <v>1.3073711999999995E-3</v>
      </c>
      <c r="J71" s="93">
        <v>9.7549695999999964E-3</v>
      </c>
      <c r="K71" s="93">
        <v>3.0154280000000037E-2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0.83701992859414198</v>
      </c>
      <c r="G72" s="93">
        <v>0.94687027333346996</v>
      </c>
      <c r="H72" s="93">
        <v>3.2000000000000003E-4</v>
      </c>
      <c r="I72" s="93">
        <v>1.3332277400000001</v>
      </c>
      <c r="J72" s="93">
        <v>1.8071575428571427</v>
      </c>
      <c r="K72" s="93">
        <v>2.3599490000000003</v>
      </c>
      <c r="L72" s="93">
        <v>4.9925430150000007E-3</v>
      </c>
      <c r="M72" s="93">
        <v>0.5028882537848065</v>
      </c>
      <c r="N72" s="93">
        <v>5.4333939999999998</v>
      </c>
      <c r="O72" s="93">
        <v>5.1778000000000005E-2</v>
      </c>
      <c r="P72" s="93">
        <v>1.6E-2</v>
      </c>
      <c r="Q72" s="93">
        <v>6.1704000000000002E-2</v>
      </c>
      <c r="R72" s="93">
        <v>14.482756999999999</v>
      </c>
      <c r="S72" s="93">
        <v>0.5899859999999999</v>
      </c>
      <c r="T72" s="93">
        <v>4.5125640000000002</v>
      </c>
      <c r="U72" s="15" t="s">
        <v>387</v>
      </c>
      <c r="V72" s="93">
        <v>14.562091000000001</v>
      </c>
      <c r="W72" s="93">
        <v>3.2237619119162773</v>
      </c>
      <c r="X72" s="93">
        <v>3.0483821428571426E-2</v>
      </c>
      <c r="Y72" s="93">
        <v>3.0708821428571426E-2</v>
      </c>
      <c r="Z72" s="93">
        <v>3.0591821428571427E-2</v>
      </c>
      <c r="AA72" s="93">
        <v>3.0479535714285712E-2</v>
      </c>
      <c r="AB72" s="93">
        <v>0.122264</v>
      </c>
      <c r="AC72" s="93">
        <v>8.5536000000000001E-2</v>
      </c>
      <c r="AD72" s="93">
        <v>17.679913999999997</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9.3600000000000003E-3</v>
      </c>
      <c r="J73" s="93">
        <v>1.3259999999999999E-2</v>
      </c>
      <c r="K73" s="93">
        <v>1.5599999999999999E-2</v>
      </c>
      <c r="L73" s="93">
        <v>1.2792000000000001E-3</v>
      </c>
      <c r="M73" s="15" t="s">
        <v>388</v>
      </c>
      <c r="N73" s="93">
        <v>6.8924980813507286E-3</v>
      </c>
      <c r="O73" s="93">
        <v>3.1470759785111281E-3</v>
      </c>
      <c r="P73" s="93">
        <v>1.5735379892555643E-4</v>
      </c>
      <c r="Q73" s="93">
        <v>2E-3</v>
      </c>
      <c r="R73" s="93">
        <v>1.903</v>
      </c>
      <c r="S73" s="93">
        <v>2.5569992325402916E-3</v>
      </c>
      <c r="T73" s="93">
        <v>1.7000000000000001E-2</v>
      </c>
      <c r="U73" s="15" t="s">
        <v>387</v>
      </c>
      <c r="V73" s="93">
        <v>0.83000000000000007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2.1514999999999999E-2</v>
      </c>
      <c r="G74" s="15" t="s">
        <v>388</v>
      </c>
      <c r="H74" s="15" t="s">
        <v>388</v>
      </c>
      <c r="I74" s="93">
        <v>4.9868600191754558E-4</v>
      </c>
      <c r="J74" s="93">
        <v>1.2693825503355704E-3</v>
      </c>
      <c r="K74" s="93">
        <v>1.8134036433365293E-3</v>
      </c>
      <c r="L74" s="93">
        <v>1.1469778044103548E-5</v>
      </c>
      <c r="M74" s="15" t="s">
        <v>388</v>
      </c>
      <c r="N74" s="93">
        <v>2.0230000000000001E-2</v>
      </c>
      <c r="O74" s="93">
        <v>5.9000000000000003E-4</v>
      </c>
      <c r="P74" s="15" t="s">
        <v>388</v>
      </c>
      <c r="Q74" s="93">
        <v>6.1100000000000008E-3</v>
      </c>
      <c r="R74" s="15" t="s">
        <v>388</v>
      </c>
      <c r="S74" s="15" t="s">
        <v>388</v>
      </c>
      <c r="T74" s="15" t="s">
        <v>388</v>
      </c>
      <c r="U74" s="15" t="s">
        <v>388</v>
      </c>
      <c r="V74" s="93">
        <v>7.5219999999999995E-2</v>
      </c>
      <c r="W74" s="93">
        <v>6.5259965610011419E-2</v>
      </c>
      <c r="X74" s="15" t="s">
        <v>388</v>
      </c>
      <c r="Y74" s="15" t="s">
        <v>388</v>
      </c>
      <c r="Z74" s="15" t="s">
        <v>388</v>
      </c>
      <c r="AA74" s="15" t="s">
        <v>388</v>
      </c>
      <c r="AB74" s="15" t="s">
        <v>388</v>
      </c>
      <c r="AC74" s="93">
        <v>5.2182584999999997E-2</v>
      </c>
      <c r="AD74" s="93">
        <v>0.131737825</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9.0110115219386815E-4</v>
      </c>
      <c r="J77" s="93">
        <v>4.6276122360932618E-3</v>
      </c>
      <c r="K77" s="93">
        <v>1.73659E-2</v>
      </c>
      <c r="L77" s="15" t="s">
        <v>388</v>
      </c>
      <c r="M77" s="15" t="s">
        <v>388</v>
      </c>
      <c r="N77" s="93">
        <v>0.32</v>
      </c>
      <c r="O77" s="93">
        <v>0.10200000000000001</v>
      </c>
      <c r="P77" s="93">
        <v>0.1</v>
      </c>
      <c r="Q77" s="93">
        <v>1.3</v>
      </c>
      <c r="R77" s="15" t="s">
        <v>388</v>
      </c>
      <c r="S77" s="15" t="s">
        <v>389</v>
      </c>
      <c r="T77" s="15" t="s">
        <v>388</v>
      </c>
      <c r="U77" s="15" t="s">
        <v>388</v>
      </c>
      <c r="V77" s="93">
        <v>33.1</v>
      </c>
      <c r="W77" s="93">
        <v>3.8275391025158485E-2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9.7199999999999995E-3</v>
      </c>
      <c r="G78" s="93">
        <v>4.2799999999999998E-2</v>
      </c>
      <c r="H78" s="15" t="s">
        <v>388</v>
      </c>
      <c r="I78" s="93">
        <v>1.2397499999999999E-2</v>
      </c>
      <c r="J78" s="93">
        <v>1.6312500000000001E-2</v>
      </c>
      <c r="K78" s="93">
        <v>2.0879999999999999E-2</v>
      </c>
      <c r="L78" s="93">
        <v>1.0440000000000002E-5</v>
      </c>
      <c r="M78" s="93">
        <v>0.37310000000000004</v>
      </c>
      <c r="N78" s="93">
        <v>1.6500000000000001E-2</v>
      </c>
      <c r="O78" s="93">
        <v>2.0000000000000001E-4</v>
      </c>
      <c r="P78" s="93">
        <v>6.5000000000000006E-3</v>
      </c>
      <c r="Q78" s="93">
        <v>1.4E-2</v>
      </c>
      <c r="R78" s="93">
        <v>7.0270270270270274E-2</v>
      </c>
      <c r="S78" s="93">
        <v>1.5170000000000001</v>
      </c>
      <c r="T78" s="93">
        <v>1.65E-3</v>
      </c>
      <c r="U78" s="93">
        <v>9.7000000000000003E-2</v>
      </c>
      <c r="V78" s="93">
        <v>5.6000000000000001E-2</v>
      </c>
      <c r="W78" s="93">
        <v>1.5900000000000001E-3</v>
      </c>
      <c r="X78" s="15" t="s">
        <v>388</v>
      </c>
      <c r="Y78" s="15" t="s">
        <v>388</v>
      </c>
      <c r="Z78" s="15" t="s">
        <v>388</v>
      </c>
      <c r="AA78" s="15" t="s">
        <v>388</v>
      </c>
      <c r="AB78" s="15" t="s">
        <v>388</v>
      </c>
      <c r="AC78" s="93">
        <v>8.1976451135000001</v>
      </c>
      <c r="AD78" s="93">
        <v>5.6468000000000013E-4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3.5000000000000003E-2</v>
      </c>
      <c r="G79" s="93">
        <v>9.4117647049999989E-3</v>
      </c>
      <c r="H79" s="93">
        <v>1</v>
      </c>
      <c r="I79" s="15" t="s">
        <v>389</v>
      </c>
      <c r="J79" s="15" t="s">
        <v>389</v>
      </c>
      <c r="K79" s="15" t="s">
        <v>389</v>
      </c>
      <c r="L79" s="15" t="s">
        <v>388</v>
      </c>
      <c r="M79" s="15" t="s">
        <v>388</v>
      </c>
      <c r="N79" s="15" t="s">
        <v>388</v>
      </c>
      <c r="O79" s="15" t="s">
        <v>388</v>
      </c>
      <c r="P79" s="15" t="s">
        <v>388</v>
      </c>
      <c r="Q79" s="15" t="s">
        <v>388</v>
      </c>
      <c r="R79" s="15" t="s">
        <v>388</v>
      </c>
      <c r="S79" s="15" t="s">
        <v>388</v>
      </c>
      <c r="T79" s="93">
        <v>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8.4700000000000011E-2</v>
      </c>
      <c r="G80" s="93">
        <v>1.15E-3</v>
      </c>
      <c r="H80" s="93">
        <v>2.2999999999999998E-4</v>
      </c>
      <c r="I80" s="93">
        <v>0.14426197272727276</v>
      </c>
      <c r="J80" s="93">
        <v>0.22126260909090906</v>
      </c>
      <c r="K80" s="93">
        <v>0.32593700000000003</v>
      </c>
      <c r="L80" s="15" t="s">
        <v>388</v>
      </c>
      <c r="M80" s="15" t="s">
        <v>388</v>
      </c>
      <c r="N80" s="93">
        <v>3.9579</v>
      </c>
      <c r="O80" s="93">
        <v>0.32615</v>
      </c>
      <c r="P80" s="93">
        <v>4.1060000000000003E-3</v>
      </c>
      <c r="Q80" s="93">
        <v>9.7002999999999986</v>
      </c>
      <c r="R80" s="93">
        <v>0.60053000000000001</v>
      </c>
      <c r="S80" s="93">
        <v>68.673299999999998</v>
      </c>
      <c r="T80" s="93">
        <v>2.9134000000000002</v>
      </c>
      <c r="U80" s="93">
        <v>3.7999999999999999E-2</v>
      </c>
      <c r="V80" s="93">
        <v>14.984470000000002</v>
      </c>
      <c r="W80" s="15" t="s">
        <v>388</v>
      </c>
      <c r="X80" s="15" t="s">
        <v>388</v>
      </c>
      <c r="Y80" s="15" t="s">
        <v>388</v>
      </c>
      <c r="Z80" s="15" t="s">
        <v>388</v>
      </c>
      <c r="AA80" s="15" t="s">
        <v>388</v>
      </c>
      <c r="AB80" s="15" t="s">
        <v>388</v>
      </c>
      <c r="AC80" s="15" t="s">
        <v>388</v>
      </c>
      <c r="AD80" s="93">
        <v>5.7676556368220014E-3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7.4649673980000015E-4</v>
      </c>
      <c r="J81" s="93">
        <v>7.4649673979999996E-3</v>
      </c>
      <c r="K81" s="93">
        <v>1.4929934795999999E-2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3732.4836989999999</v>
      </c>
      <c r="AL81" s="38" t="s">
        <v>409</v>
      </c>
    </row>
    <row r="82" spans="1:38" s="2" customFormat="1" ht="26.25" customHeight="1" thickBot="1" x14ac:dyDescent="0.3">
      <c r="A82" s="43" t="s">
        <v>206</v>
      </c>
      <c r="B82" s="157" t="s">
        <v>207</v>
      </c>
      <c r="C82" s="43" t="s">
        <v>208</v>
      </c>
      <c r="D82" s="45"/>
      <c r="E82" s="15" t="s">
        <v>388</v>
      </c>
      <c r="F82" s="93">
        <v>4.4510014635405426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0.77500000000000002</v>
      </c>
      <c r="G83" s="15" t="s">
        <v>388</v>
      </c>
      <c r="H83" s="15" t="s">
        <v>388</v>
      </c>
      <c r="I83" s="93">
        <v>5.7199999999999994E-2</v>
      </c>
      <c r="J83" s="93">
        <v>6.2399999999999997E-2</v>
      </c>
      <c r="K83" s="93">
        <v>8.320000000000001E-2</v>
      </c>
      <c r="L83" s="93">
        <v>3.2603999999999997E-3</v>
      </c>
      <c r="M83" s="15" t="s">
        <v>388</v>
      </c>
      <c r="N83" s="15" t="s">
        <v>388</v>
      </c>
      <c r="O83" s="15" t="s">
        <v>388</v>
      </c>
      <c r="P83" s="15" t="s">
        <v>388</v>
      </c>
      <c r="Q83" s="15" t="s">
        <v>388</v>
      </c>
      <c r="R83" s="15" t="s">
        <v>388</v>
      </c>
      <c r="S83" s="15" t="s">
        <v>388</v>
      </c>
      <c r="T83" s="15" t="s">
        <v>388</v>
      </c>
      <c r="U83" s="15" t="s">
        <v>388</v>
      </c>
      <c r="V83" s="15" t="s">
        <v>388</v>
      </c>
      <c r="W83" s="93">
        <v>1.0500000000000001E-2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0.54870000000000008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18</v>
      </c>
      <c r="G85" s="15" t="s">
        <v>388</v>
      </c>
      <c r="H85" s="15" t="s">
        <v>388</v>
      </c>
      <c r="I85" s="93">
        <v>2.939896E-3</v>
      </c>
      <c r="J85" s="93">
        <v>5.4479000000000003E-3</v>
      </c>
      <c r="K85" s="93">
        <v>7.7158000000000001E-3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1.35286</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3.5441255999999997</v>
      </c>
      <c r="G88" s="93">
        <v>2E-3</v>
      </c>
      <c r="H88" s="93">
        <v>2.445E-2</v>
      </c>
      <c r="I88" s="93">
        <v>1.330546E-2</v>
      </c>
      <c r="J88" s="93">
        <v>1.4040736000000002E-2</v>
      </c>
      <c r="K88" s="93">
        <v>1.4530919999999999E-2</v>
      </c>
      <c r="L88" s="15" t="s">
        <v>388</v>
      </c>
      <c r="M88" s="15" t="s">
        <v>388</v>
      </c>
      <c r="N88" s="15" t="s">
        <v>388</v>
      </c>
      <c r="O88" s="93">
        <v>3.0199999999999999E-9</v>
      </c>
      <c r="P88" s="15" t="s">
        <v>388</v>
      </c>
      <c r="Q88" s="93">
        <v>1.51E-8</v>
      </c>
      <c r="R88" s="93">
        <v>1.8120000000000001E-7</v>
      </c>
      <c r="S88" s="15" t="s">
        <v>388</v>
      </c>
      <c r="T88" s="93">
        <v>1.5100000000000002E-6</v>
      </c>
      <c r="U88" s="93">
        <v>1.51E-8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5.5000000599999996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1.27105</v>
      </c>
      <c r="G90" s="93">
        <v>0.16019999999999998</v>
      </c>
      <c r="H90" s="93">
        <v>0.27989999999999998</v>
      </c>
      <c r="I90" s="93">
        <v>3.8203446463573376E-2</v>
      </c>
      <c r="J90" s="93">
        <v>9.3481823347297821E-2</v>
      </c>
      <c r="K90" s="93">
        <v>0.27917776999999994</v>
      </c>
      <c r="L90" s="93">
        <v>8.0480678781440251E-6</v>
      </c>
      <c r="M90" s="15" t="s">
        <v>388</v>
      </c>
      <c r="N90" s="15" t="s">
        <v>388</v>
      </c>
      <c r="O90" s="15" t="s">
        <v>388</v>
      </c>
      <c r="P90" s="15" t="s">
        <v>388</v>
      </c>
      <c r="Q90" s="15" t="s">
        <v>388</v>
      </c>
      <c r="R90" s="15" t="s">
        <v>388</v>
      </c>
      <c r="S90" s="15" t="s">
        <v>388</v>
      </c>
      <c r="T90" s="15" t="s">
        <v>388</v>
      </c>
      <c r="U90" s="15" t="s">
        <v>388</v>
      </c>
      <c r="V90" s="15" t="s">
        <v>388</v>
      </c>
      <c r="W90" s="15" t="s">
        <v>388</v>
      </c>
      <c r="X90" s="93">
        <v>5.2499999999999995E-3</v>
      </c>
      <c r="Y90" s="93">
        <v>2.65E-3</v>
      </c>
      <c r="Z90" s="93">
        <v>2.65E-3</v>
      </c>
      <c r="AA90" s="93">
        <v>2.65E-3</v>
      </c>
      <c r="AB90" s="93">
        <v>1.32E-2</v>
      </c>
      <c r="AC90" s="93">
        <v>3.0500000000000002E-3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8.8132360000000003E-3</v>
      </c>
      <c r="F91" s="93">
        <v>2.2789624000000001E-2</v>
      </c>
      <c r="G91" s="93">
        <v>3.9231700000000001E-3</v>
      </c>
      <c r="H91" s="93">
        <v>3.5173242000000007E-2</v>
      </c>
      <c r="I91" s="93">
        <v>0.12719967333222001</v>
      </c>
      <c r="J91" s="93">
        <v>0.12726200237496002</v>
      </c>
      <c r="K91" s="93">
        <v>0.12727487608929003</v>
      </c>
      <c r="L91" s="93">
        <v>5.7209490000000008E-4</v>
      </c>
      <c r="M91" s="93">
        <v>0.26873216</v>
      </c>
      <c r="N91" s="93">
        <v>1.0184653920000002</v>
      </c>
      <c r="O91" s="93">
        <v>2.1614253239999999E-2</v>
      </c>
      <c r="P91" s="93">
        <v>7.4046591000000012E-5</v>
      </c>
      <c r="Q91" s="93">
        <v>1.7277537900000002E-3</v>
      </c>
      <c r="R91" s="93">
        <v>2.0265382800000002E-2</v>
      </c>
      <c r="S91" s="93">
        <v>0.5964756120000001</v>
      </c>
      <c r="T91" s="93">
        <v>4.8817710000000007E-2</v>
      </c>
      <c r="U91" s="15" t="s">
        <v>387</v>
      </c>
      <c r="V91" s="93">
        <v>0.34760219999999997</v>
      </c>
      <c r="W91" s="93">
        <v>4.7086000000000008E-4</v>
      </c>
      <c r="X91" s="93">
        <v>5.226546000000001E-4</v>
      </c>
      <c r="Y91" s="93">
        <v>2.1188699999999999E-4</v>
      </c>
      <c r="Z91" s="93">
        <v>2.1188699999999999E-4</v>
      </c>
      <c r="AA91" s="93">
        <v>2.1188699999999999E-4</v>
      </c>
      <c r="AB91" s="93">
        <v>1.1583155999999998E-3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2.2732900000000007</v>
      </c>
      <c r="G92" s="93">
        <v>6.8549000000000007</v>
      </c>
      <c r="H92" s="93">
        <v>0.55200000000000005</v>
      </c>
      <c r="I92" s="93">
        <v>0.47282999999999997</v>
      </c>
      <c r="J92" s="93">
        <v>0.63044000000000011</v>
      </c>
      <c r="K92" s="93">
        <v>0.78805000000000014</v>
      </c>
      <c r="L92" s="93">
        <v>1.6596333000000001E-2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2.9478696000000002</v>
      </c>
      <c r="G93" s="15" t="s">
        <v>388</v>
      </c>
      <c r="H93" s="15" t="s">
        <v>388</v>
      </c>
      <c r="I93" s="93">
        <v>0.32334982000000001</v>
      </c>
      <c r="J93" s="93">
        <v>0.33699044500000003</v>
      </c>
      <c r="K93" s="93">
        <v>0.33911232000000002</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1.7248285000000001</v>
      </c>
      <c r="G95" s="93" t="s">
        <v>388</v>
      </c>
      <c r="H95" s="15" t="s">
        <v>388</v>
      </c>
      <c r="I95" s="93">
        <v>0.16019373409362567</v>
      </c>
      <c r="J95" s="93">
        <v>0.38688502325233026</v>
      </c>
      <c r="K95" s="93">
        <v>1.0140784100000002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0.13391000000000003</v>
      </c>
      <c r="G98" s="93" t="s">
        <v>388</v>
      </c>
      <c r="H98" s="93">
        <v>6.2984469381103352E-3</v>
      </c>
      <c r="I98" s="93">
        <v>1.6109269355932203E-2</v>
      </c>
      <c r="J98" s="93">
        <v>2.3454033624127617E-2</v>
      </c>
      <c r="K98" s="93">
        <v>2.7896399999999998E-2</v>
      </c>
      <c r="L98" s="93" t="s">
        <v>388</v>
      </c>
      <c r="M98" s="93" t="s">
        <v>388</v>
      </c>
      <c r="N98" s="93" t="s">
        <v>388</v>
      </c>
      <c r="O98" s="93" t="s">
        <v>388</v>
      </c>
      <c r="P98" s="93" t="s">
        <v>388</v>
      </c>
      <c r="Q98" s="93" t="s">
        <v>388</v>
      </c>
      <c r="R98" s="93" t="s">
        <v>388</v>
      </c>
      <c r="S98" s="93" t="s">
        <v>388</v>
      </c>
      <c r="T98" s="93" t="s">
        <v>388</v>
      </c>
      <c r="U98" s="15" t="s">
        <v>388</v>
      </c>
      <c r="V98" s="93" t="s">
        <v>388</v>
      </c>
      <c r="W98" s="93">
        <v>1.9076490000000002E-2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0.13560785110000001</v>
      </c>
      <c r="F99" s="93">
        <v>6.8824305820000005</v>
      </c>
      <c r="G99" s="93" t="s">
        <v>388</v>
      </c>
      <c r="H99" s="93">
        <v>5.3415720990000004</v>
      </c>
      <c r="I99" s="93">
        <v>0.1047017618</v>
      </c>
      <c r="J99" s="93">
        <v>0.1608831949</v>
      </c>
      <c r="K99" s="93">
        <v>0.35241080790000001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390.9</v>
      </c>
      <c r="AL99" s="38" t="s">
        <v>243</v>
      </c>
    </row>
    <row r="100" spans="1:38" s="2" customFormat="1" ht="26.25" customHeight="1" thickBot="1" x14ac:dyDescent="0.3">
      <c r="A100" s="43" t="s">
        <v>241</v>
      </c>
      <c r="B100" s="157" t="s">
        <v>244</v>
      </c>
      <c r="C100" s="43" t="s">
        <v>413</v>
      </c>
      <c r="D100" s="45"/>
      <c r="E100" s="93">
        <v>0.12486275922999999</v>
      </c>
      <c r="F100" s="93">
        <v>3.6970889082</v>
      </c>
      <c r="G100" s="93" t="s">
        <v>388</v>
      </c>
      <c r="H100" s="93">
        <v>4.5488593969000002</v>
      </c>
      <c r="I100" s="93">
        <v>6.7236570720999991E-2</v>
      </c>
      <c r="J100" s="93">
        <v>0.10383037771599998</v>
      </c>
      <c r="K100" s="93">
        <v>0.22402328603799998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751.5</v>
      </c>
      <c r="AL100" s="38" t="s">
        <v>243</v>
      </c>
    </row>
    <row r="101" spans="1:38" s="2" customFormat="1" ht="26.25" customHeight="1" thickBot="1" x14ac:dyDescent="0.3">
      <c r="A101" s="43" t="s">
        <v>241</v>
      </c>
      <c r="B101" s="157" t="s">
        <v>245</v>
      </c>
      <c r="C101" s="43" t="s">
        <v>246</v>
      </c>
      <c r="D101" s="45"/>
      <c r="E101" s="93">
        <v>9.2744736430000006E-3</v>
      </c>
      <c r="F101" s="93">
        <v>0.1631725628</v>
      </c>
      <c r="G101" s="93" t="s">
        <v>388</v>
      </c>
      <c r="H101" s="93">
        <v>0.1073830586</v>
      </c>
      <c r="I101" s="93">
        <v>1.1218432880000001E-3</v>
      </c>
      <c r="J101" s="93">
        <v>3.3655298629999999E-3</v>
      </c>
      <c r="K101" s="93">
        <v>7.8529030140000004E-3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150.1</v>
      </c>
      <c r="AL101" s="38" t="s">
        <v>243</v>
      </c>
    </row>
    <row r="102" spans="1:38" s="2" customFormat="1" ht="26.25" customHeight="1" thickBot="1" x14ac:dyDescent="0.3">
      <c r="A102" s="43" t="s">
        <v>241</v>
      </c>
      <c r="B102" s="157" t="s">
        <v>247</v>
      </c>
      <c r="C102" s="43" t="s">
        <v>414</v>
      </c>
      <c r="D102" s="45"/>
      <c r="E102" s="93">
        <v>5.3439340405999999E-2</v>
      </c>
      <c r="F102" s="93">
        <v>0.44844065308000003</v>
      </c>
      <c r="G102" s="93" t="s">
        <v>388</v>
      </c>
      <c r="H102" s="93">
        <v>3.9005763335400001</v>
      </c>
      <c r="I102" s="93">
        <v>3.8758011590000001E-3</v>
      </c>
      <c r="J102" s="93">
        <v>8.0746876224000008E-2</v>
      </c>
      <c r="K102" s="93">
        <v>0.47763307216999995</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1036.0917188417791</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7.2066592799999998E-4</v>
      </c>
      <c r="F104" s="93">
        <v>6.4425960800000006E-3</v>
      </c>
      <c r="G104" s="93" t="s">
        <v>388</v>
      </c>
      <c r="H104" s="93">
        <v>8.3439474570000012E-3</v>
      </c>
      <c r="I104" s="93">
        <v>5.9791781E-5</v>
      </c>
      <c r="J104" s="93">
        <v>1.79375342E-4</v>
      </c>
      <c r="K104" s="93">
        <v>4.1854246600000003E-4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8</v>
      </c>
      <c r="AL104" s="38" t="s">
        <v>243</v>
      </c>
    </row>
    <row r="105" spans="1:38" s="2" customFormat="1" ht="26.25" customHeight="1" thickBot="1" x14ac:dyDescent="0.3">
      <c r="A105" s="43" t="s">
        <v>241</v>
      </c>
      <c r="B105" s="157" t="s">
        <v>252</v>
      </c>
      <c r="C105" s="43" t="s">
        <v>253</v>
      </c>
      <c r="D105" s="45"/>
      <c r="E105" s="93">
        <v>2.4075407849999998E-2</v>
      </c>
      <c r="F105" s="93">
        <v>0.17678273182500001</v>
      </c>
      <c r="G105" s="93" t="s">
        <v>388</v>
      </c>
      <c r="H105" s="93">
        <v>0.44604306438999997</v>
      </c>
      <c r="I105" s="93">
        <v>3.8883454239999997E-3</v>
      </c>
      <c r="J105" s="93">
        <v>6.1102570959999996E-3</v>
      </c>
      <c r="K105" s="93">
        <v>1.3331470028E-2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54.62</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4.6850374751000005E-2</v>
      </c>
      <c r="F107" s="93">
        <v>0.2187515783</v>
      </c>
      <c r="G107" s="93" t="s">
        <v>388</v>
      </c>
      <c r="H107" s="93">
        <v>0.49502036037799996</v>
      </c>
      <c r="I107" s="93">
        <v>1.2018592500000001E-2</v>
      </c>
      <c r="J107" s="93">
        <v>0.1602479</v>
      </c>
      <c r="K107" s="93">
        <v>0.76117752499999991</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4183.5</v>
      </c>
      <c r="AL107" s="38" t="s">
        <v>243</v>
      </c>
    </row>
    <row r="108" spans="1:38" s="2" customFormat="1" ht="26.25" customHeight="1" thickBot="1" x14ac:dyDescent="0.3">
      <c r="A108" s="43" t="s">
        <v>241</v>
      </c>
      <c r="B108" s="157" t="s">
        <v>257</v>
      </c>
      <c r="C108" s="43" t="s">
        <v>417</v>
      </c>
      <c r="D108" s="45"/>
      <c r="E108" s="93">
        <v>3.9797902431000003E-2</v>
      </c>
      <c r="F108" s="93">
        <v>0.41199329808000001</v>
      </c>
      <c r="G108" s="93" t="s">
        <v>388</v>
      </c>
      <c r="H108" s="93">
        <v>0.30628321335999997</v>
      </c>
      <c r="I108" s="93">
        <v>5.2103000000000002E-3</v>
      </c>
      <c r="J108" s="93">
        <v>5.2102999999999997E-2</v>
      </c>
      <c r="K108" s="93">
        <v>0.10420599999999999</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5210.3</v>
      </c>
      <c r="AL108" s="38" t="s">
        <v>243</v>
      </c>
    </row>
    <row r="109" spans="1:38" s="2" customFormat="1" ht="26.25" customHeight="1" thickBot="1" x14ac:dyDescent="0.3">
      <c r="A109" s="43" t="s">
        <v>241</v>
      </c>
      <c r="B109" s="157" t="s">
        <v>258</v>
      </c>
      <c r="C109" s="43" t="s">
        <v>418</v>
      </c>
      <c r="D109" s="45"/>
      <c r="E109" s="93">
        <v>2.5877913730000001E-3</v>
      </c>
      <c r="F109" s="93">
        <v>1.133235017E-2</v>
      </c>
      <c r="G109" s="15" t="s">
        <v>388</v>
      </c>
      <c r="H109" s="93">
        <v>2.8969312930000001E-2</v>
      </c>
      <c r="I109" s="93">
        <v>1.116E-3</v>
      </c>
      <c r="J109" s="93">
        <v>6.1380000000000002E-3</v>
      </c>
      <c r="K109" s="93">
        <v>6.1380000000000002E-3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111.6</v>
      </c>
      <c r="AL109" s="38" t="s">
        <v>243</v>
      </c>
    </row>
    <row r="110" spans="1:38" s="2" customFormat="1" ht="26.25" customHeight="1" thickBot="1" x14ac:dyDescent="0.3">
      <c r="A110" s="43" t="s">
        <v>241</v>
      </c>
      <c r="B110" s="157" t="s">
        <v>259</v>
      </c>
      <c r="C110" s="43" t="s">
        <v>419</v>
      </c>
      <c r="D110" s="45"/>
      <c r="E110" s="93">
        <v>5.8689521100000006E-3</v>
      </c>
      <c r="F110" s="93">
        <v>3.2915972062000004E-2</v>
      </c>
      <c r="G110" s="15" t="s">
        <v>388</v>
      </c>
      <c r="H110" s="93">
        <v>9.0997676636000002E-2</v>
      </c>
      <c r="I110" s="93">
        <v>2.5482060000000001E-2</v>
      </c>
      <c r="J110" s="93">
        <v>0.17896418</v>
      </c>
      <c r="K110" s="93">
        <v>0.18362018000000002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1321.2</v>
      </c>
      <c r="AL110" s="38" t="s">
        <v>243</v>
      </c>
    </row>
    <row r="111" spans="1:38" s="2" customFormat="1" ht="26.25" customHeight="1" thickBot="1" x14ac:dyDescent="0.3">
      <c r="A111" s="43" t="s">
        <v>241</v>
      </c>
      <c r="B111" s="157" t="s">
        <v>260</v>
      </c>
      <c r="C111" s="43" t="s">
        <v>420</v>
      </c>
      <c r="D111" s="45"/>
      <c r="E111" s="93">
        <v>6.5231731340000002E-2</v>
      </c>
      <c r="F111" s="93">
        <v>1.7734151058000001</v>
      </c>
      <c r="G111" s="15" t="s">
        <v>388</v>
      </c>
      <c r="H111" s="93">
        <v>2.9344354695000003</v>
      </c>
      <c r="I111" s="93">
        <v>1.8819299999999997E-2</v>
      </c>
      <c r="J111" s="93">
        <v>3.7638599999999994E-2</v>
      </c>
      <c r="K111" s="93">
        <v>8.4686849999999994E-2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4907.4409999999998</v>
      </c>
      <c r="AL111" s="38" t="s">
        <v>243</v>
      </c>
    </row>
    <row r="112" spans="1:38" s="2" customFormat="1" ht="26.25" customHeight="1" thickBot="1" x14ac:dyDescent="0.3">
      <c r="A112" s="43" t="s">
        <v>261</v>
      </c>
      <c r="B112" s="157" t="s">
        <v>262</v>
      </c>
      <c r="C112" s="43" t="s">
        <v>263</v>
      </c>
      <c r="D112" s="45"/>
      <c r="E112" s="93">
        <v>6.7771651320000004</v>
      </c>
      <c r="F112" s="93" t="s">
        <v>388</v>
      </c>
      <c r="G112" s="93" t="s">
        <v>388</v>
      </c>
      <c r="H112" s="93">
        <v>2.6924637090000001</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169.345</v>
      </c>
      <c r="AL112" s="38" t="s">
        <v>432</v>
      </c>
    </row>
    <row r="113" spans="1:38" s="2" customFormat="1" ht="26.25" customHeight="1" thickBot="1" x14ac:dyDescent="0.3">
      <c r="A113" s="43" t="s">
        <v>261</v>
      </c>
      <c r="B113" s="157" t="s">
        <v>264</v>
      </c>
      <c r="C113" s="43" t="s">
        <v>265</v>
      </c>
      <c r="D113" s="45"/>
      <c r="E113" s="93">
        <v>2.9976457693780003</v>
      </c>
      <c r="F113" s="93">
        <v>3.669666611522</v>
      </c>
      <c r="G113" s="15" t="s">
        <v>388</v>
      </c>
      <c r="H113" s="93">
        <v>9.7579773281489981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8.2318080000000002E-2</v>
      </c>
      <c r="F114" s="93" t="s">
        <v>388</v>
      </c>
      <c r="G114" s="93" t="s">
        <v>388</v>
      </c>
      <c r="H114" s="93">
        <v>5.6226188570000002E-2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2057.9519999999998</v>
      </c>
      <c r="AL114" s="38" t="s">
        <v>441</v>
      </c>
    </row>
    <row r="115" spans="1:38" s="2" customFormat="1" ht="26.25" customHeight="1" thickBot="1" x14ac:dyDescent="0.3">
      <c r="A115" s="43" t="s">
        <v>261</v>
      </c>
      <c r="B115" s="157" t="s">
        <v>267</v>
      </c>
      <c r="C115" s="43" t="s">
        <v>268</v>
      </c>
      <c r="D115" s="45"/>
      <c r="E115" s="93">
        <v>0.17782599999999998</v>
      </c>
      <c r="F115" s="93" t="s">
        <v>388</v>
      </c>
      <c r="G115" s="93" t="s">
        <v>388</v>
      </c>
      <c r="H115" s="93">
        <v>0.35565199999999997</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0.62111810040399984</v>
      </c>
      <c r="F116" s="93">
        <v>8.4667777956000015E-2</v>
      </c>
      <c r="G116" s="15" t="s">
        <v>388</v>
      </c>
      <c r="H116" s="93">
        <v>1.450724360483</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0.25796216160000002</v>
      </c>
      <c r="J119" s="93">
        <v>4.7092875660000004</v>
      </c>
      <c r="K119" s="93">
        <v>4.7092875660000004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1885.1067266897135</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0.88890513851599995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1963.6</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9.1422292307692304E-2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0.1009732555</v>
      </c>
      <c r="F123" s="93">
        <v>0.22460972330000001</v>
      </c>
      <c r="G123" s="93">
        <v>1.307050046E-2</v>
      </c>
      <c r="H123" s="93">
        <v>9.7751790790000001E-2</v>
      </c>
      <c r="I123" s="93">
        <v>0.2564138091</v>
      </c>
      <c r="J123" s="93">
        <v>0.26863278289999998</v>
      </c>
      <c r="K123" s="93">
        <v>0.27270577420000003</v>
      </c>
      <c r="L123" s="93">
        <v>3.3130254349999999E-2</v>
      </c>
      <c r="M123" s="93">
        <v>3.300241663</v>
      </c>
      <c r="N123" s="93">
        <v>2.5399651259999999E-3</v>
      </c>
      <c r="O123" s="93">
        <v>2.417119375E-2</v>
      </c>
      <c r="P123" s="93">
        <v>4.8997976410000005E-3</v>
      </c>
      <c r="Q123" s="93">
        <v>1.4396014700000001E-4</v>
      </c>
      <c r="R123" s="93">
        <v>4.3525614199999996E-3</v>
      </c>
      <c r="S123" s="93">
        <v>1.707695528E-3</v>
      </c>
      <c r="T123" s="93">
        <v>1.3702737309999999E-3</v>
      </c>
      <c r="U123" s="93">
        <v>1.161084915E-3</v>
      </c>
      <c r="V123" s="93">
        <v>2.1532221390000002E-2</v>
      </c>
      <c r="W123" s="93" t="s">
        <v>388</v>
      </c>
      <c r="X123" s="93">
        <v>2.886189417E-5</v>
      </c>
      <c r="Y123" s="93">
        <v>8.8925172029999993E-5</v>
      </c>
      <c r="Z123" s="93">
        <v>2.3584668279999999E-5</v>
      </c>
      <c r="AA123" s="93">
        <v>1.2392945259999998E-5</v>
      </c>
      <c r="AB123" s="93">
        <v>1.5376467973999999E-4</v>
      </c>
      <c r="AC123" s="93" t="s">
        <v>388</v>
      </c>
      <c r="AD123" s="93" t="s">
        <v>388</v>
      </c>
      <c r="AE123" s="92"/>
      <c r="AF123" s="93" t="s">
        <v>388</v>
      </c>
      <c r="AG123" s="15" t="s">
        <v>388</v>
      </c>
      <c r="AH123" s="15" t="s">
        <v>388</v>
      </c>
      <c r="AI123" s="15" t="s">
        <v>388</v>
      </c>
      <c r="AJ123" s="15" t="s">
        <v>388</v>
      </c>
      <c r="AK123" s="93">
        <v>40.729912830000004</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0.21706583700000001</v>
      </c>
      <c r="G125" s="15" t="s">
        <v>388</v>
      </c>
      <c r="H125" s="15" t="s">
        <v>388</v>
      </c>
      <c r="I125" s="93">
        <v>1.0165848E-4</v>
      </c>
      <c r="J125" s="93">
        <v>6.7464264000000008E-4</v>
      </c>
      <c r="K125" s="93">
        <v>1.4262992800000002E-3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3080.56</v>
      </c>
      <c r="AL125" s="38" t="s">
        <v>424</v>
      </c>
    </row>
    <row r="126" spans="1:38" s="2" customFormat="1" ht="26.25" customHeight="1" thickBot="1" x14ac:dyDescent="0.3">
      <c r="A126" s="43" t="s">
        <v>286</v>
      </c>
      <c r="B126" s="157" t="s">
        <v>289</v>
      </c>
      <c r="C126" s="43" t="s">
        <v>290</v>
      </c>
      <c r="D126" s="45"/>
      <c r="E126" s="15" t="s">
        <v>388</v>
      </c>
      <c r="F126" s="15" t="s">
        <v>388</v>
      </c>
      <c r="G126" s="15" t="s">
        <v>388</v>
      </c>
      <c r="H126" s="93">
        <v>6.9523280000000007E-2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289.68029999999999</v>
      </c>
      <c r="AL126" s="38" t="s">
        <v>425</v>
      </c>
    </row>
    <row r="127" spans="1:38" s="2" customFormat="1" ht="26.25" customHeight="1" thickBot="1" x14ac:dyDescent="0.3">
      <c r="A127" s="43" t="s">
        <v>286</v>
      </c>
      <c r="B127" s="157" t="s">
        <v>291</v>
      </c>
      <c r="C127" s="43" t="s">
        <v>292</v>
      </c>
      <c r="D127" s="45"/>
      <c r="E127" s="15" t="s">
        <v>388</v>
      </c>
      <c r="F127" s="93" t="s">
        <v>388</v>
      </c>
      <c r="G127" s="93" t="s">
        <v>388</v>
      </c>
      <c r="H127" s="93">
        <v>3.9445299999999999E-3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3.8090190000000004E-4</v>
      </c>
      <c r="J133" s="93">
        <v>3.8090190000000004E-4</v>
      </c>
      <c r="K133" s="93">
        <v>4.2327312000000006E-4</v>
      </c>
      <c r="L133" s="93">
        <v>1.9045095000000002E-4</v>
      </c>
      <c r="M133" s="15" t="s">
        <v>389</v>
      </c>
      <c r="N133" s="93">
        <v>3.2963931000000001E-4</v>
      </c>
      <c r="O133" s="93">
        <v>5.5214310000000005E-5</v>
      </c>
      <c r="P133" s="93">
        <v>9.3984613523489507E-3</v>
      </c>
      <c r="Q133" s="93">
        <v>1.4939697000000002E-4</v>
      </c>
      <c r="R133" s="93">
        <v>1.4884811999999999E-4</v>
      </c>
      <c r="S133" s="93">
        <v>1.3644411000000002E-4</v>
      </c>
      <c r="T133" s="93">
        <v>1.9023141E-4</v>
      </c>
      <c r="U133" s="93">
        <v>2.1712506000000001E-4</v>
      </c>
      <c r="V133" s="93">
        <v>1.75763724E-3</v>
      </c>
      <c r="W133" s="93">
        <v>2.9637900000000004E-4</v>
      </c>
      <c r="X133" s="93">
        <v>1.4489639999999996E-4</v>
      </c>
      <c r="Y133" s="93">
        <v>7.9144169999999998E-5</v>
      </c>
      <c r="Z133" s="93">
        <v>7.0691879999999998E-5</v>
      </c>
      <c r="AA133" s="93">
        <v>7.6729229999999992E-5</v>
      </c>
      <c r="AB133" s="93">
        <v>3.7146168000000001E-4</v>
      </c>
      <c r="AC133" s="93">
        <v>1.6465500000000001E-3</v>
      </c>
      <c r="AD133" s="93">
        <v>4.5005699999999997E-3</v>
      </c>
      <c r="AE133" s="92"/>
      <c r="AF133" s="15" t="s">
        <v>388</v>
      </c>
      <c r="AG133" s="15" t="s">
        <v>388</v>
      </c>
      <c r="AH133" s="15" t="s">
        <v>388</v>
      </c>
      <c r="AI133" s="15" t="s">
        <v>388</v>
      </c>
      <c r="AJ133" s="15" t="s">
        <v>388</v>
      </c>
      <c r="AK133" s="93">
        <v>10977</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7.79E-3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2.0100000000000003E-2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1340104</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0.16529017279999997</v>
      </c>
      <c r="J139" s="93">
        <v>0.16529017279999997</v>
      </c>
      <c r="K139" s="93">
        <v>0.16529017279999997</v>
      </c>
      <c r="L139" s="93">
        <v>1.4469981551999999E-2</v>
      </c>
      <c r="M139" s="15" t="s">
        <v>388</v>
      </c>
      <c r="N139" s="93">
        <v>4.7051359999999997E-4</v>
      </c>
      <c r="O139" s="93">
        <v>9.4953440000000006E-4</v>
      </c>
      <c r="P139" s="93">
        <v>9.4953440000000006E-4</v>
      </c>
      <c r="Q139" s="93">
        <v>1.5057744000000002E-3</v>
      </c>
      <c r="R139" s="93">
        <v>1.4383712E-3</v>
      </c>
      <c r="S139" s="93">
        <v>3.3446384000000006E-3</v>
      </c>
      <c r="T139" s="15" t="s">
        <v>388</v>
      </c>
      <c r="U139" s="15" t="s">
        <v>388</v>
      </c>
      <c r="V139" s="15" t="s">
        <v>388</v>
      </c>
      <c r="W139" s="93">
        <v>1.5794658560000001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271.71695954545442</v>
      </c>
      <c r="F141" s="94">
        <f t="shared" si="0"/>
        <v>197.09781764651575</v>
      </c>
      <c r="G141" s="94">
        <f t="shared" si="0"/>
        <v>100.66902209073086</v>
      </c>
      <c r="H141" s="94">
        <f t="shared" si="0"/>
        <v>37.329296005804174</v>
      </c>
      <c r="I141" s="94">
        <f t="shared" si="0"/>
        <v>30.42370162883887</v>
      </c>
      <c r="J141" s="94">
        <f t="shared" si="0"/>
        <v>49.126170937786789</v>
      </c>
      <c r="K141" s="94">
        <f t="shared" si="0"/>
        <v>64.85194937515611</v>
      </c>
      <c r="L141" s="94">
        <f t="shared" si="0"/>
        <v>7.3516465208000321</v>
      </c>
      <c r="M141" s="94">
        <f t="shared" si="0"/>
        <v>651.389714633312</v>
      </c>
      <c r="N141" s="94">
        <f t="shared" si="0"/>
        <v>34.332796388095531</v>
      </c>
      <c r="O141" s="94">
        <f t="shared" si="0"/>
        <v>1.5896627001344459</v>
      </c>
      <c r="P141" s="94">
        <f t="shared" si="0"/>
        <v>0.81312871566885414</v>
      </c>
      <c r="Q141" s="94">
        <f t="shared" si="0"/>
        <v>13.862782088613516</v>
      </c>
      <c r="R141" s="94">
        <f t="shared" si="0"/>
        <v>32.627467529645841</v>
      </c>
      <c r="S141" s="94">
        <f t="shared" si="0"/>
        <v>129.01282493374748</v>
      </c>
      <c r="T141" s="94">
        <f t="shared" si="0"/>
        <v>38.115763783266225</v>
      </c>
      <c r="U141" s="94" t="s">
        <v>387</v>
      </c>
      <c r="V141" s="94">
        <f t="shared" ref="V141:AD141" si="1">SUM(V14:V140)</f>
        <v>151.71013614510932</v>
      </c>
      <c r="W141" s="94">
        <f t="shared" si="1"/>
        <v>17.030216060639003</v>
      </c>
      <c r="X141" s="94">
        <f t="shared" si="1"/>
        <v>5.9371921799632226</v>
      </c>
      <c r="Y141" s="94">
        <f t="shared" si="1"/>
        <v>4.8620965110656238</v>
      </c>
      <c r="Z141" s="94">
        <f t="shared" si="1"/>
        <v>3.6784116788678496</v>
      </c>
      <c r="AA141" s="94">
        <f t="shared" si="1"/>
        <v>4.2267616440949771</v>
      </c>
      <c r="AB141" s="94">
        <f t="shared" si="1"/>
        <v>18.70446201399168</v>
      </c>
      <c r="AC141" s="94">
        <f t="shared" si="1"/>
        <v>38.457673945093738</v>
      </c>
      <c r="AD141" s="94">
        <f t="shared" si="1"/>
        <v>29.481464817333848</v>
      </c>
      <c r="AE141" s="97"/>
      <c r="AF141" s="94">
        <f>SUM(AF14:AF140)</f>
        <v>346688.89391952433</v>
      </c>
      <c r="AG141" s="94">
        <f>SUM(AG14:AG140)</f>
        <v>260249.28807000001</v>
      </c>
      <c r="AH141" s="94">
        <f>SUM(AH14:AH140)</f>
        <v>121473.93824112869</v>
      </c>
      <c r="AI141" s="94">
        <f>SUM(AI14:AI140)</f>
        <v>249793.05566000001</v>
      </c>
      <c r="AJ141" s="94">
        <f>SUM(AJ14:AJ140)</f>
        <v>3259.9700000000003</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271.71695954545442</v>
      </c>
      <c r="F152" s="125">
        <f t="shared" ref="F152:AD152" si="2">SUM(F$141, F$151, IF(AND(ISNUMBER(SEARCH($B$4,"AT|BE|CH|GB|IE|LT|LU|NL")),SUM(F$143:F$149)&gt;0),SUM(F$143:F$149)-SUM(F$27:F$33),0))</f>
        <v>197.09781764651575</v>
      </c>
      <c r="G152" s="125">
        <f t="shared" si="2"/>
        <v>100.66902209073086</v>
      </c>
      <c r="H152" s="125">
        <f t="shared" si="2"/>
        <v>37.329296005804174</v>
      </c>
      <c r="I152" s="125">
        <f t="shared" si="2"/>
        <v>30.42370162883887</v>
      </c>
      <c r="J152" s="125">
        <f t="shared" si="2"/>
        <v>49.126170937786789</v>
      </c>
      <c r="K152" s="125">
        <f t="shared" si="2"/>
        <v>64.85194937515611</v>
      </c>
      <c r="L152" s="125">
        <f t="shared" si="2"/>
        <v>7.3516465208000321</v>
      </c>
      <c r="M152" s="125">
        <f t="shared" si="2"/>
        <v>651.389714633312</v>
      </c>
      <c r="N152" s="125">
        <f t="shared" si="2"/>
        <v>34.332796388095531</v>
      </c>
      <c r="O152" s="125">
        <f t="shared" si="2"/>
        <v>1.5896627001344459</v>
      </c>
      <c r="P152" s="125">
        <f t="shared" si="2"/>
        <v>0.81312871566885414</v>
      </c>
      <c r="Q152" s="125">
        <f t="shared" si="2"/>
        <v>13.862782088613516</v>
      </c>
      <c r="R152" s="125">
        <f t="shared" si="2"/>
        <v>32.627467529645841</v>
      </c>
      <c r="S152" s="125">
        <f t="shared" si="2"/>
        <v>129.01282493374748</v>
      </c>
      <c r="T152" s="125">
        <f t="shared" si="2"/>
        <v>38.115763783266225</v>
      </c>
      <c r="U152" s="125">
        <f t="shared" si="2"/>
        <v>0</v>
      </c>
      <c r="V152" s="125">
        <f t="shared" si="2"/>
        <v>151.71013614510932</v>
      </c>
      <c r="W152" s="125">
        <f t="shared" si="2"/>
        <v>17.030216060639003</v>
      </c>
      <c r="X152" s="125">
        <f t="shared" si="2"/>
        <v>5.9371921799632226</v>
      </c>
      <c r="Y152" s="125">
        <f t="shared" si="2"/>
        <v>4.8620965110656238</v>
      </c>
      <c r="Z152" s="125">
        <f t="shared" si="2"/>
        <v>3.6784116788678496</v>
      </c>
      <c r="AA152" s="125">
        <f t="shared" si="2"/>
        <v>4.2267616440949771</v>
      </c>
      <c r="AB152" s="125">
        <f t="shared" si="2"/>
        <v>18.70446201399168</v>
      </c>
      <c r="AC152" s="125">
        <f t="shared" si="2"/>
        <v>38.457673945093738</v>
      </c>
      <c r="AD152" s="125">
        <f t="shared" si="2"/>
        <v>29.481464817333848</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271.71695954545442</v>
      </c>
      <c r="F154" s="125">
        <f>SUM(F$141, F$153, -1 * IF(OR($B$6=2005,$B$6&gt;=2020),SUM(F$99:F$122),0), IF(AND(ISNUMBER(SEARCH($B$4,"AT|BE|CH|GB|IE|LT|LU|NL")),SUM(F$143:F$149)&gt;0),SUM(F$143:F$149)-SUM(F$27:F$33),0))</f>
        <v>197.09781764651575</v>
      </c>
      <c r="G154" s="125">
        <f>SUM(G$141, G$153, IF(AND(ISNUMBER(SEARCH($B$4,"AT|BE|CH|GB|IE|LT|LU|NL")),SUM(G$143:G$149)&gt;0),SUM(G$143:G$149)-SUM(G$27:G$33),0))</f>
        <v>100.66902209073086</v>
      </c>
      <c r="H154" s="125">
        <f>SUM(H$141, H$153, IF(AND(ISNUMBER(SEARCH($B$4,"AT|BE|CH|GB|IE|LT|LU|NL")),SUM(H$143:H$149)&gt;0),SUM(H$143:H$149)-SUM(H$27:H$33),0))</f>
        <v>37.329296005804174</v>
      </c>
      <c r="I154" s="125">
        <f t="shared" ref="I154:AD154" si="3">SUM(I$141, I$153, IF(AND(ISNUMBER(SEARCH($B$4,"AT|BE|CH|GB|IE|LT|LU|NL")),SUM(I$143:I$149)&gt;0),SUM(I$143:I$149)-SUM(I$27:I$33),0))</f>
        <v>30.42370162883887</v>
      </c>
      <c r="J154" s="125">
        <f t="shared" si="3"/>
        <v>49.126170937786789</v>
      </c>
      <c r="K154" s="125">
        <f t="shared" si="3"/>
        <v>64.85194937515611</v>
      </c>
      <c r="L154" s="125">
        <f t="shared" si="3"/>
        <v>7.3516465208000321</v>
      </c>
      <c r="M154" s="125">
        <f t="shared" si="3"/>
        <v>651.389714633312</v>
      </c>
      <c r="N154" s="125">
        <f t="shared" si="3"/>
        <v>34.332796388095531</v>
      </c>
      <c r="O154" s="125">
        <f t="shared" si="3"/>
        <v>1.5896627001344459</v>
      </c>
      <c r="P154" s="125">
        <f t="shared" si="3"/>
        <v>0.81312871566885414</v>
      </c>
      <c r="Q154" s="125">
        <f t="shared" si="3"/>
        <v>13.862782088613516</v>
      </c>
      <c r="R154" s="125">
        <f t="shared" si="3"/>
        <v>32.627467529645841</v>
      </c>
      <c r="S154" s="125">
        <f t="shared" si="3"/>
        <v>129.01282493374748</v>
      </c>
      <c r="T154" s="125">
        <f t="shared" si="3"/>
        <v>38.115763783266225</v>
      </c>
      <c r="U154" s="125">
        <f t="shared" si="3"/>
        <v>0</v>
      </c>
      <c r="V154" s="125">
        <f t="shared" si="3"/>
        <v>151.71013614510932</v>
      </c>
      <c r="W154" s="125">
        <f t="shared" si="3"/>
        <v>17.030216060639003</v>
      </c>
      <c r="X154" s="125">
        <f t="shared" si="3"/>
        <v>5.9371921799632226</v>
      </c>
      <c r="Y154" s="125">
        <f t="shared" si="3"/>
        <v>4.8620965110656238</v>
      </c>
      <c r="Z154" s="125">
        <f t="shared" si="3"/>
        <v>3.6784116788678496</v>
      </c>
      <c r="AA154" s="125">
        <f t="shared" si="3"/>
        <v>4.2267616440949771</v>
      </c>
      <c r="AB154" s="125">
        <f t="shared" si="3"/>
        <v>18.70446201399168</v>
      </c>
      <c r="AC154" s="125">
        <f t="shared" si="3"/>
        <v>38.457673945093738</v>
      </c>
      <c r="AD154" s="125">
        <f t="shared" si="3"/>
        <v>29.481464817333848</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3.4390364888812139</v>
      </c>
      <c r="F157" s="136">
        <v>7.8606548317284891E-2</v>
      </c>
      <c r="G157" s="136">
        <v>0.23827609958676979</v>
      </c>
      <c r="H157" s="136" t="s">
        <v>388</v>
      </c>
      <c r="I157" s="136">
        <v>5.4439308195284475E-2</v>
      </c>
      <c r="J157" s="136">
        <v>5.4439308195284475E-2</v>
      </c>
      <c r="K157" s="136">
        <v>5.4439308195284475E-2</v>
      </c>
      <c r="L157" s="136">
        <v>2.7219654097642237E-2</v>
      </c>
      <c r="M157" s="136">
        <v>0.74062107242691844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12282.273174575763</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0.82420684497766938</v>
      </c>
      <c r="F158" s="136">
        <v>9.7118600949646958E-2</v>
      </c>
      <c r="G158" s="136">
        <v>6.9879473574999379E-2</v>
      </c>
      <c r="H158" s="136" t="s">
        <v>388</v>
      </c>
      <c r="I158" s="136">
        <v>9.3087495568988446E-3</v>
      </c>
      <c r="J158" s="136">
        <v>9.3087495568988446E-3</v>
      </c>
      <c r="K158" s="136">
        <v>9.3087495568988446E-3</v>
      </c>
      <c r="L158" s="136">
        <v>4.6543747784494223E-3</v>
      </c>
      <c r="M158" s="136">
        <v>1.7130072322145213</v>
      </c>
      <c r="N158" s="136">
        <v>0.82189231350000003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3660.2703428189702</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37.977199999999996</v>
      </c>
      <c r="F159" s="136">
        <v>1.087</v>
      </c>
      <c r="G159" s="136">
        <v>11.697030000000002</v>
      </c>
      <c r="H159" s="136" t="s">
        <v>388</v>
      </c>
      <c r="I159" s="136">
        <v>0.87494941935483861</v>
      </c>
      <c r="J159" s="136">
        <v>0.95587</v>
      </c>
      <c r="K159" s="136">
        <v>0.95587</v>
      </c>
      <c r="L159" s="136" t="s">
        <v>388</v>
      </c>
      <c r="M159" s="136">
        <v>2.9226999999999999</v>
      </c>
      <c r="N159" s="136">
        <v>6.5707591754466291E-2</v>
      </c>
      <c r="O159" s="136">
        <v>6.6172722850993005E-3</v>
      </c>
      <c r="P159" s="136">
        <v>9.6933428793855962E-3</v>
      </c>
      <c r="Q159" s="136">
        <v>0.17884619877908176</v>
      </c>
      <c r="R159" s="136">
        <v>0.19054270805213722</v>
      </c>
      <c r="S159" s="136">
        <v>0.45279941789585654</v>
      </c>
      <c r="T159" s="136">
        <v>8.2805827104441576</v>
      </c>
      <c r="U159" s="136">
        <v>6.8712341344971076E-2</v>
      </c>
      <c r="V159" s="136">
        <v>0.48931845493454695</v>
      </c>
      <c r="W159" s="136">
        <v>0.13935652807983051</v>
      </c>
      <c r="X159" s="136">
        <v>1.5774163064176678E-3</v>
      </c>
      <c r="Y159" s="136">
        <v>9.1568907790773747E-3</v>
      </c>
      <c r="Z159" s="136">
        <v>6.6172722850993005E-3</v>
      </c>
      <c r="AA159" s="136">
        <v>2.4394601742945827E-3</v>
      </c>
      <c r="AB159" s="136">
        <v>1.9791039544888925E-2</v>
      </c>
      <c r="AC159" s="136">
        <v>4.7858941292838256E-2</v>
      </c>
      <c r="AD159" s="136">
        <v>0.1506027882858943</v>
      </c>
      <c r="AE159" s="114"/>
      <c r="AF159" s="136">
        <v>16852.865619412441</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6E50C-1294-45F9-ACDE-1947C0A3C753}">
  <sheetPr codeName="Tabelle22"/>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8.81640625" style="5" customWidth="1"/>
    <col min="2" max="2" width="11.7265625" style="191" customWidth="1"/>
    <col min="3" max="3" width="46.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1998</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33.577245900000008</v>
      </c>
      <c r="F14" s="93">
        <v>0.59187612893900043</v>
      </c>
      <c r="G14" s="93">
        <v>33.089688691535848</v>
      </c>
      <c r="H14" s="93">
        <v>1E-3</v>
      </c>
      <c r="I14" s="93">
        <v>1.0011451772573445</v>
      </c>
      <c r="J14" s="93">
        <v>2.8068053095401311</v>
      </c>
      <c r="K14" s="93">
        <v>3.7450681097999952</v>
      </c>
      <c r="L14" s="93">
        <v>0.10476256672816048</v>
      </c>
      <c r="M14" s="93">
        <v>8.2091956273480005</v>
      </c>
      <c r="N14" s="93">
        <v>2.3195588166937671</v>
      </c>
      <c r="O14" s="93">
        <v>0.12137140933807992</v>
      </c>
      <c r="P14" s="93">
        <v>0.24840015460041889</v>
      </c>
      <c r="Q14" s="93">
        <v>0.67640604365753887</v>
      </c>
      <c r="R14" s="93">
        <v>1.4559653979617995</v>
      </c>
      <c r="S14" s="93">
        <v>1.4979268225254505</v>
      </c>
      <c r="T14" s="93">
        <v>6.0450286102589992</v>
      </c>
      <c r="U14" s="15" t="s">
        <v>387</v>
      </c>
      <c r="V14" s="93">
        <v>10.695644443227435</v>
      </c>
      <c r="W14" s="93">
        <v>1.9599980202186982</v>
      </c>
      <c r="X14" s="93">
        <v>0.11383427409792772</v>
      </c>
      <c r="Y14" s="93">
        <v>1.8142184832446746E-2</v>
      </c>
      <c r="Z14" s="93">
        <v>1.5222687305883633E-2</v>
      </c>
      <c r="AA14" s="93">
        <v>2.4109501048541891E-2</v>
      </c>
      <c r="AB14" s="93">
        <v>0.17130864728479997</v>
      </c>
      <c r="AC14" s="93">
        <v>0.11575979384060001</v>
      </c>
      <c r="AD14" s="93">
        <v>8.0909764179399976E-2</v>
      </c>
      <c r="AE14" s="92"/>
      <c r="AF14" s="93">
        <v>16717.394111000016</v>
      </c>
      <c r="AG14" s="93">
        <v>147463.54697</v>
      </c>
      <c r="AH14" s="93">
        <v>69582.152300000016</v>
      </c>
      <c r="AI14" s="93">
        <v>22694.258040000004</v>
      </c>
      <c r="AJ14" s="93">
        <v>1211.4970000000001</v>
      </c>
      <c r="AK14" s="15" t="s">
        <v>388</v>
      </c>
      <c r="AL14" s="38" t="s">
        <v>48</v>
      </c>
    </row>
    <row r="15" spans="1:38" s="2" customFormat="1" ht="26.25" customHeight="1" thickBot="1" x14ac:dyDescent="0.3">
      <c r="A15" s="43" t="s">
        <v>52</v>
      </c>
      <c r="B15" s="157" t="s">
        <v>53</v>
      </c>
      <c r="C15" s="43" t="s">
        <v>54</v>
      </c>
      <c r="D15" s="45"/>
      <c r="E15" s="93">
        <v>3.9860000000000007</v>
      </c>
      <c r="F15" s="93">
        <v>4.1721999999999995E-2</v>
      </c>
      <c r="G15" s="93">
        <v>5.2957111173770501</v>
      </c>
      <c r="H15" s="15" t="s">
        <v>388</v>
      </c>
      <c r="I15" s="93">
        <v>0.10970009750323356</v>
      </c>
      <c r="J15" s="93">
        <v>0.2774065925115578</v>
      </c>
      <c r="K15" s="93">
        <v>0.69934999999999992</v>
      </c>
      <c r="L15" s="93">
        <v>1.1984805147896412E-2</v>
      </c>
      <c r="M15" s="93">
        <v>0.76057999999999992</v>
      </c>
      <c r="N15" s="93">
        <v>3.4293600000000004</v>
      </c>
      <c r="O15" s="93">
        <v>7.7569800000000008E-2</v>
      </c>
      <c r="P15" s="93">
        <v>1.583008E-2</v>
      </c>
      <c r="Q15" s="93">
        <v>0.55963200000000002</v>
      </c>
      <c r="R15" s="93">
        <v>4.25258</v>
      </c>
      <c r="S15" s="93">
        <v>1.4916589999999998</v>
      </c>
      <c r="T15" s="93">
        <v>3.2067999999999999</v>
      </c>
      <c r="U15" s="15" t="s">
        <v>387</v>
      </c>
      <c r="V15" s="93">
        <v>6.3994140000000002</v>
      </c>
      <c r="W15" s="93">
        <v>3.3492099999999997E-2</v>
      </c>
      <c r="X15" s="93">
        <v>5.264247787610619E-7</v>
      </c>
      <c r="Y15" s="93">
        <v>3.270425812247076E-3</v>
      </c>
      <c r="Z15" s="93">
        <v>3.2644095290612343E-3</v>
      </c>
      <c r="AA15" s="93">
        <v>4.9872262339129272E-3</v>
      </c>
      <c r="AB15" s="93">
        <v>1.1522587999999999E-2</v>
      </c>
      <c r="AC15" s="15" t="s">
        <v>388</v>
      </c>
      <c r="AD15" s="15" t="s">
        <v>388</v>
      </c>
      <c r="AE15" s="92"/>
      <c r="AF15" s="93">
        <v>25955</v>
      </c>
      <c r="AG15" s="93">
        <v>28</v>
      </c>
      <c r="AH15" s="93">
        <v>12046</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3.6938675499999998</v>
      </c>
      <c r="F17" s="93">
        <v>3.063066632000001E-2</v>
      </c>
      <c r="G17" s="93">
        <v>3.8638718137469836</v>
      </c>
      <c r="H17" s="15" t="s">
        <v>388</v>
      </c>
      <c r="I17" s="93">
        <v>7.7140002997057006E-2</v>
      </c>
      <c r="J17" s="93">
        <v>0.23991539635402664</v>
      </c>
      <c r="K17" s="93">
        <v>0.38522685000000001</v>
      </c>
      <c r="L17" s="93">
        <v>6.0336490158543945E-3</v>
      </c>
      <c r="M17" s="93">
        <v>7.7359779864</v>
      </c>
      <c r="N17" s="93">
        <v>0.10314901</v>
      </c>
      <c r="O17" s="93">
        <v>2.2043800000000001E-3</v>
      </c>
      <c r="P17" s="93">
        <v>1.0073549999999999E-3</v>
      </c>
      <c r="Q17" s="93">
        <v>1.3832999999999998E-2</v>
      </c>
      <c r="R17" s="93">
        <v>7.0509449999999987E-2</v>
      </c>
      <c r="S17" s="93">
        <v>3.7372599999999999E-2</v>
      </c>
      <c r="T17" s="93">
        <v>0.64988360000000012</v>
      </c>
      <c r="U17" s="15" t="s">
        <v>387</v>
      </c>
      <c r="V17" s="93">
        <v>0.20394299999999999</v>
      </c>
      <c r="W17" s="93">
        <v>3.1533800295000011E-2</v>
      </c>
      <c r="X17" s="93">
        <v>6.1738815467405142E-4</v>
      </c>
      <c r="Y17" s="93">
        <v>4.8664867469528214E-3</v>
      </c>
      <c r="Z17" s="93">
        <v>5.5196772589885469E-4</v>
      </c>
      <c r="AA17" s="93">
        <v>4.869690684742726E-4</v>
      </c>
      <c r="AB17" s="93">
        <v>6.5228116960000006E-3</v>
      </c>
      <c r="AC17" s="93">
        <v>2.826828E-3</v>
      </c>
      <c r="AD17" s="93">
        <v>0.77509800000000006</v>
      </c>
      <c r="AE17" s="92"/>
      <c r="AF17" s="93">
        <v>5761.539319999999</v>
      </c>
      <c r="AG17" s="93">
        <v>26682.799999999996</v>
      </c>
      <c r="AH17" s="93">
        <v>2260.76127</v>
      </c>
      <c r="AI17" s="15" t="s">
        <v>388</v>
      </c>
      <c r="AJ17" s="93">
        <v>51</v>
      </c>
      <c r="AK17" s="15" t="s">
        <v>388</v>
      </c>
      <c r="AL17" s="38" t="s">
        <v>48</v>
      </c>
    </row>
    <row r="18" spans="1:38" s="2" customFormat="1" ht="26.25" customHeight="1" thickBot="1" x14ac:dyDescent="0.3">
      <c r="A18" s="43" t="s">
        <v>52</v>
      </c>
      <c r="B18" s="157" t="s">
        <v>59</v>
      </c>
      <c r="C18" s="43" t="s">
        <v>60</v>
      </c>
      <c r="D18" s="45"/>
      <c r="E18" s="93">
        <v>0.28946810000000006</v>
      </c>
      <c r="F18" s="93">
        <v>1.6814369779999999E-3</v>
      </c>
      <c r="G18" s="93">
        <v>3.156328949742623</v>
      </c>
      <c r="H18" s="15" t="s">
        <v>388</v>
      </c>
      <c r="I18" s="93">
        <v>4.6446911433456806E-2</v>
      </c>
      <c r="J18" s="93">
        <v>7.6471310372828311E-2</v>
      </c>
      <c r="K18" s="93">
        <v>0.10560326</v>
      </c>
      <c r="L18" s="93">
        <v>1.3711731538400549E-2</v>
      </c>
      <c r="M18" s="93">
        <v>3.416323956000001E-2</v>
      </c>
      <c r="N18" s="93">
        <v>7.5875000000000009E-4</v>
      </c>
      <c r="O18" s="93">
        <v>9.1050000000000001E-6</v>
      </c>
      <c r="P18" s="93">
        <v>4.3959000000000006E-6</v>
      </c>
      <c r="Q18" s="93">
        <v>6.0700000000000005E-5</v>
      </c>
      <c r="R18" s="93">
        <v>0.14600653000000002</v>
      </c>
      <c r="S18" s="93">
        <v>5.5813249999999998E-3</v>
      </c>
      <c r="T18" s="93">
        <v>5.5879000000000005E-2</v>
      </c>
      <c r="U18" s="15" t="s">
        <v>387</v>
      </c>
      <c r="V18" s="93">
        <v>3.6420000000000002E-4</v>
      </c>
      <c r="W18" s="93">
        <v>1.1142514890000001E-3</v>
      </c>
      <c r="X18" s="93">
        <v>3.1181847962995387E-4</v>
      </c>
      <c r="Y18" s="93">
        <v>2.4581629023273806E-3</v>
      </c>
      <c r="Z18" s="93">
        <v>2.7879372254389716E-4</v>
      </c>
      <c r="AA18" s="93">
        <v>2.4596585549876813E-4</v>
      </c>
      <c r="AB18" s="93">
        <v>3.2947409600000001E-3</v>
      </c>
      <c r="AC18" s="93">
        <v>9.9075999999999998E-5</v>
      </c>
      <c r="AD18" s="93">
        <v>2.7166000000000006E-2</v>
      </c>
      <c r="AE18" s="92"/>
      <c r="AF18" s="93">
        <v>1528.666978</v>
      </c>
      <c r="AG18" s="93">
        <v>144.9</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2.0387147309999998</v>
      </c>
      <c r="F19" s="93">
        <v>1.8975894319999995E-2</v>
      </c>
      <c r="G19" s="93">
        <v>2.7411259319344392</v>
      </c>
      <c r="H19" s="15" t="s">
        <v>388</v>
      </c>
      <c r="I19" s="93">
        <v>8.8289097937204769E-2</v>
      </c>
      <c r="J19" s="93">
        <v>0.16800090081735217</v>
      </c>
      <c r="K19" s="93">
        <v>0.20284677349999999</v>
      </c>
      <c r="L19" s="93">
        <v>1.6160984533182082E-2</v>
      </c>
      <c r="M19" s="93">
        <v>0.4073055555999997</v>
      </c>
      <c r="N19" s="93">
        <v>7.304906948076921E-2</v>
      </c>
      <c r="O19" s="93">
        <v>1.2614291230000001E-3</v>
      </c>
      <c r="P19" s="93">
        <v>4.9210533337285724E-3</v>
      </c>
      <c r="Q19" s="93">
        <v>9.3582150225641047E-3</v>
      </c>
      <c r="R19" s="93">
        <v>8.2838374100000015E-3</v>
      </c>
      <c r="S19" s="93">
        <v>1.4967703524999999E-2</v>
      </c>
      <c r="T19" s="93">
        <v>0.83728507500000005</v>
      </c>
      <c r="U19" s="15" t="s">
        <v>387</v>
      </c>
      <c r="V19" s="93">
        <v>0.23178280492000009</v>
      </c>
      <c r="W19" s="93">
        <v>6.1571664599000028E-2</v>
      </c>
      <c r="X19" s="93">
        <v>1.9285954795651864E-3</v>
      </c>
      <c r="Y19" s="93">
        <v>9.3154487929129042E-3</v>
      </c>
      <c r="Z19" s="93">
        <v>1.3552864681764362E-3</v>
      </c>
      <c r="AA19" s="93">
        <v>1.1570980953454714E-3</v>
      </c>
      <c r="AB19" s="93">
        <v>1.3756428835999998E-2</v>
      </c>
      <c r="AC19" s="93">
        <v>3.5255404000000003E-3</v>
      </c>
      <c r="AD19" s="93">
        <v>0.37685971446000011</v>
      </c>
      <c r="AE19" s="92"/>
      <c r="AF19" s="93">
        <v>11640.19478</v>
      </c>
      <c r="AG19" s="93">
        <v>4310.97</v>
      </c>
      <c r="AH19" s="93">
        <v>1785.5429999999999</v>
      </c>
      <c r="AI19" s="93">
        <v>979.44100000000003</v>
      </c>
      <c r="AJ19" s="93">
        <v>760.58399999999983</v>
      </c>
      <c r="AK19" s="15" t="s">
        <v>388</v>
      </c>
      <c r="AL19" s="38" t="s">
        <v>48</v>
      </c>
    </row>
    <row r="20" spans="1:38" s="2" customFormat="1" ht="26.25" customHeight="1" thickBot="1" x14ac:dyDescent="0.3">
      <c r="A20" s="43" t="s">
        <v>52</v>
      </c>
      <c r="B20" s="157" t="s">
        <v>63</v>
      </c>
      <c r="C20" s="43" t="s">
        <v>64</v>
      </c>
      <c r="D20" s="45"/>
      <c r="E20" s="93">
        <v>21.822267974000006</v>
      </c>
      <c r="F20" s="93">
        <v>0.36084164262000012</v>
      </c>
      <c r="G20" s="93">
        <v>10.070606400839935</v>
      </c>
      <c r="H20" s="15" t="s">
        <v>388</v>
      </c>
      <c r="I20" s="93">
        <v>3.4730248680424629</v>
      </c>
      <c r="J20" s="93">
        <v>4.8550516204173011</v>
      </c>
      <c r="K20" s="93">
        <v>5.3478710832000029</v>
      </c>
      <c r="L20" s="93">
        <v>5.1125571541945102E-2</v>
      </c>
      <c r="M20" s="93">
        <v>29.128142944399983</v>
      </c>
      <c r="N20" s="93">
        <v>5.3482309581176919</v>
      </c>
      <c r="O20" s="93">
        <v>0.35167610662000015</v>
      </c>
      <c r="P20" s="93">
        <v>0.14740802376600007</v>
      </c>
      <c r="Q20" s="93">
        <v>0.25070113332051269</v>
      </c>
      <c r="R20" s="93">
        <v>0.56377653954999996</v>
      </c>
      <c r="S20" s="93">
        <v>0.7707439306499998</v>
      </c>
      <c r="T20" s="93">
        <v>1.7046780946000002</v>
      </c>
      <c r="U20" s="15" t="s">
        <v>387</v>
      </c>
      <c r="V20" s="93">
        <v>3.4509868598571427</v>
      </c>
      <c r="W20" s="93">
        <v>1.3120371670900008</v>
      </c>
      <c r="X20" s="93">
        <v>4.2953572911776865E-2</v>
      </c>
      <c r="Y20" s="93">
        <v>8.849123486045006E-2</v>
      </c>
      <c r="Z20" s="93">
        <v>2.2716929813036482E-2</v>
      </c>
      <c r="AA20" s="93">
        <v>1.8404803958736567E-2</v>
      </c>
      <c r="AB20" s="93">
        <v>0.17256654154399997</v>
      </c>
      <c r="AC20" s="93">
        <v>0.21839150203999994</v>
      </c>
      <c r="AD20" s="93">
        <v>0.76288556379999994</v>
      </c>
      <c r="AE20" s="92"/>
      <c r="AF20" s="93">
        <v>11808.654800000006</v>
      </c>
      <c r="AG20" s="93">
        <v>22275.802</v>
      </c>
      <c r="AH20" s="93">
        <v>40588.028019999998</v>
      </c>
      <c r="AI20" s="93">
        <v>172737.32000000004</v>
      </c>
      <c r="AJ20" s="93">
        <v>694</v>
      </c>
      <c r="AK20" s="15" t="s">
        <v>388</v>
      </c>
      <c r="AL20" s="38" t="s">
        <v>48</v>
      </c>
    </row>
    <row r="21" spans="1:38" s="2" customFormat="1" ht="26.25" customHeight="1" thickBot="1" x14ac:dyDescent="0.3">
      <c r="A21" s="43" t="s">
        <v>52</v>
      </c>
      <c r="B21" s="157" t="s">
        <v>65</v>
      </c>
      <c r="C21" s="43" t="s">
        <v>66</v>
      </c>
      <c r="D21" s="45"/>
      <c r="E21" s="93">
        <v>0.7326401278000001</v>
      </c>
      <c r="F21" s="93">
        <v>1.3238133010000002E-2</v>
      </c>
      <c r="G21" s="93">
        <v>1.3743609821733125</v>
      </c>
      <c r="H21" s="15" t="s">
        <v>388</v>
      </c>
      <c r="I21" s="93">
        <v>8.1458381893541348E-2</v>
      </c>
      <c r="J21" s="93">
        <v>0.12949782180720673</v>
      </c>
      <c r="K21" s="93">
        <v>0.17194859839999999</v>
      </c>
      <c r="L21" s="93">
        <v>2.2919639836252455E-2</v>
      </c>
      <c r="M21" s="93">
        <v>0.18485366019999999</v>
      </c>
      <c r="N21" s="93">
        <v>0.17906000675000003</v>
      </c>
      <c r="O21" s="93">
        <v>7.5672138130000012E-3</v>
      </c>
      <c r="P21" s="93">
        <v>3.9718757013000004E-3</v>
      </c>
      <c r="Q21" s="93">
        <v>2.9678441820000012E-2</v>
      </c>
      <c r="R21" s="93">
        <v>0.13427057321000002</v>
      </c>
      <c r="S21" s="93">
        <v>0.23579647777499993</v>
      </c>
      <c r="T21" s="93">
        <v>0.72302845399999982</v>
      </c>
      <c r="U21" s="15" t="s">
        <v>387</v>
      </c>
      <c r="V21" s="93">
        <v>1.0570753525200001</v>
      </c>
      <c r="W21" s="93">
        <v>1.6291399333999996E-2</v>
      </c>
      <c r="X21" s="93">
        <v>9.0151538583202874E-4</v>
      </c>
      <c r="Y21" s="93">
        <v>5.3331045478958736E-3</v>
      </c>
      <c r="Z21" s="93">
        <v>6.948734491765262E-4</v>
      </c>
      <c r="AA21" s="93">
        <v>6.0141980509557068E-4</v>
      </c>
      <c r="AB21" s="93">
        <v>7.5309131880000003E-3</v>
      </c>
      <c r="AC21" s="93">
        <v>1.6554860000000001E-3</v>
      </c>
      <c r="AD21" s="93">
        <v>0.15391413039999999</v>
      </c>
      <c r="AE21" s="92"/>
      <c r="AF21" s="93">
        <v>2448.9627100000007</v>
      </c>
      <c r="AG21" s="93">
        <v>1280.566</v>
      </c>
      <c r="AH21" s="93">
        <v>808.75329999999985</v>
      </c>
      <c r="AI21" s="93">
        <v>218.84</v>
      </c>
      <c r="AJ21" s="93">
        <v>5</v>
      </c>
      <c r="AK21" s="15" t="s">
        <v>388</v>
      </c>
      <c r="AL21" s="38" t="s">
        <v>48</v>
      </c>
    </row>
    <row r="22" spans="1:38" s="2" customFormat="1" ht="26.25" customHeight="1" thickBot="1" x14ac:dyDescent="0.3">
      <c r="A22" s="43" t="s">
        <v>52</v>
      </c>
      <c r="B22" s="157" t="s">
        <v>67</v>
      </c>
      <c r="C22" s="43" t="s">
        <v>68</v>
      </c>
      <c r="D22" s="45"/>
      <c r="E22" s="93">
        <v>4.2534390000000011</v>
      </c>
      <c r="F22" s="93">
        <v>1.2322702579999994E-2</v>
      </c>
      <c r="G22" s="93">
        <v>1.5587177207700007</v>
      </c>
      <c r="H22" s="15" t="s">
        <v>388</v>
      </c>
      <c r="I22" s="93">
        <v>0.20765175314517892</v>
      </c>
      <c r="J22" s="93">
        <v>0.37360262927086069</v>
      </c>
      <c r="K22" s="93">
        <v>0.70375131000000046</v>
      </c>
      <c r="L22" s="93">
        <v>1.8381180286315506E-2</v>
      </c>
      <c r="M22" s="93">
        <v>19.956436651600008</v>
      </c>
      <c r="N22" s="93">
        <v>2.8991187031000001</v>
      </c>
      <c r="O22" s="93">
        <v>6.5549387178000004E-2</v>
      </c>
      <c r="P22" s="93">
        <v>2.3674202157800008E-2</v>
      </c>
      <c r="Q22" s="93">
        <v>0.46513766651999983</v>
      </c>
      <c r="R22" s="93">
        <v>3.5509177332599999</v>
      </c>
      <c r="S22" s="93">
        <v>1.6710439971499995</v>
      </c>
      <c r="T22" s="93">
        <v>3.2132605539999997</v>
      </c>
      <c r="U22" s="15" t="s">
        <v>387</v>
      </c>
      <c r="V22" s="93">
        <v>5.3971627991200011</v>
      </c>
      <c r="W22" s="93">
        <v>2.8276420917999995E-2</v>
      </c>
      <c r="X22" s="93">
        <v>4.6753588350387595E-4</v>
      </c>
      <c r="Y22" s="93">
        <v>3.1155547229180544E-3</v>
      </c>
      <c r="Z22" s="93">
        <v>3.8308997561563437E-4</v>
      </c>
      <c r="AA22" s="93">
        <v>3.3404504196243504E-4</v>
      </c>
      <c r="AB22" s="93">
        <v>4.3002256240000005E-3</v>
      </c>
      <c r="AC22" s="93">
        <v>3.0993699999999993E-3</v>
      </c>
      <c r="AD22" s="93">
        <v>0.77579823999999997</v>
      </c>
      <c r="AE22" s="92"/>
      <c r="AF22" s="93">
        <v>3202.4115800000013</v>
      </c>
      <c r="AG22" s="93">
        <v>5429.7</v>
      </c>
      <c r="AH22" s="93">
        <v>2355.6113079999996</v>
      </c>
      <c r="AI22" s="93">
        <v>54</v>
      </c>
      <c r="AJ22" s="93">
        <v>38.200000000000003</v>
      </c>
      <c r="AK22" s="15" t="s">
        <v>388</v>
      </c>
      <c r="AL22" s="38" t="s">
        <v>48</v>
      </c>
    </row>
    <row r="23" spans="1:38" s="2" customFormat="1" ht="26.25" customHeight="1" thickBot="1" x14ac:dyDescent="0.3">
      <c r="A23" s="43" t="s">
        <v>69</v>
      </c>
      <c r="B23" s="157" t="s">
        <v>377</v>
      </c>
      <c r="C23" s="43" t="s">
        <v>390</v>
      </c>
      <c r="D23" s="45"/>
      <c r="E23" s="93">
        <v>13.115300578874296</v>
      </c>
      <c r="F23" s="93">
        <v>2.3518339156672821</v>
      </c>
      <c r="G23" s="93">
        <v>1.0234088637274814</v>
      </c>
      <c r="H23" s="93">
        <v>2.3997061750615201E-3</v>
      </c>
      <c r="I23" s="93">
        <v>1.4306451255747195</v>
      </c>
      <c r="J23" s="93">
        <v>1.4306451255747195</v>
      </c>
      <c r="K23" s="93">
        <v>1.4306451255747195</v>
      </c>
      <c r="L23" s="93">
        <v>0.881663860291236</v>
      </c>
      <c r="M23" s="93">
        <v>8.4755537222361461</v>
      </c>
      <c r="N23" s="15" t="s">
        <v>388</v>
      </c>
      <c r="O23" s="93">
        <v>3.0014673063362908E-3</v>
      </c>
      <c r="P23" s="15" t="s">
        <v>388</v>
      </c>
      <c r="Q23" s="15" t="s">
        <v>388</v>
      </c>
      <c r="R23" s="93">
        <v>1.5007336531681452E-2</v>
      </c>
      <c r="S23" s="93">
        <v>0.51024944207716927</v>
      </c>
      <c r="T23" s="93">
        <v>2.101027114435404E-2</v>
      </c>
      <c r="U23" s="93">
        <v>3.0014673063362908E-3</v>
      </c>
      <c r="V23" s="93">
        <v>0.30014673063362907</v>
      </c>
      <c r="W23" s="15" t="s">
        <v>388</v>
      </c>
      <c r="X23" s="93">
        <v>9.0829470804673282E-3</v>
      </c>
      <c r="Y23" s="93">
        <v>1.4928791370222995E-2</v>
      </c>
      <c r="Z23" s="15" t="s">
        <v>388</v>
      </c>
      <c r="AA23" s="15" t="s">
        <v>388</v>
      </c>
      <c r="AB23" s="93">
        <v>2.4011738450690323E-2</v>
      </c>
      <c r="AC23" s="15" t="s">
        <v>388</v>
      </c>
      <c r="AD23" s="15" t="s">
        <v>388</v>
      </c>
      <c r="AE23" s="92"/>
      <c r="AF23" s="93">
        <v>12834.742063674263</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2.5589354409999991</v>
      </c>
      <c r="F24" s="93">
        <v>0.13201589326400004</v>
      </c>
      <c r="G24" s="93">
        <v>2.4262251343420078</v>
      </c>
      <c r="H24" s="15" t="s">
        <v>388</v>
      </c>
      <c r="I24" s="93">
        <v>0.39486074452858533</v>
      </c>
      <c r="J24" s="93">
        <v>0.90299690482291262</v>
      </c>
      <c r="K24" s="93">
        <v>1.3769979744880005</v>
      </c>
      <c r="L24" s="93">
        <v>5.9654376083383982E-2</v>
      </c>
      <c r="M24" s="93">
        <v>3.3981913178800003</v>
      </c>
      <c r="N24" s="93">
        <v>0.27513201755769229</v>
      </c>
      <c r="O24" s="93">
        <v>2.5265490697000001E-2</v>
      </c>
      <c r="P24" s="93">
        <v>1.3890978340842866E-2</v>
      </c>
      <c r="Q24" s="93">
        <v>1.5660805577435905E-2</v>
      </c>
      <c r="R24" s="93">
        <v>0.11993838033999997</v>
      </c>
      <c r="S24" s="93">
        <v>0.18620974212500011</v>
      </c>
      <c r="T24" s="93">
        <v>1.4387106019999989</v>
      </c>
      <c r="U24" s="15" t="s">
        <v>387</v>
      </c>
      <c r="V24" s="93">
        <v>2.2676836809371439</v>
      </c>
      <c r="W24" s="93">
        <v>0.26981733409299996</v>
      </c>
      <c r="X24" s="93">
        <v>1.293591125126871E-2</v>
      </c>
      <c r="Y24" s="93">
        <v>3.0015016071144228E-2</v>
      </c>
      <c r="Z24" s="93">
        <v>7.0522510584008864E-3</v>
      </c>
      <c r="AA24" s="93">
        <v>5.7508691863861873E-3</v>
      </c>
      <c r="AB24" s="93">
        <v>5.5754047567200017E-2</v>
      </c>
      <c r="AC24" s="93">
        <v>0.24257304632845722</v>
      </c>
      <c r="AD24" s="93">
        <v>0.20137509867367609</v>
      </c>
      <c r="AE24" s="92"/>
      <c r="AF24" s="93">
        <v>6343.0504039999996</v>
      </c>
      <c r="AG24" s="93">
        <v>11.355</v>
      </c>
      <c r="AH24" s="93">
        <v>894.54734000000019</v>
      </c>
      <c r="AI24" s="93">
        <v>8365.9660000000022</v>
      </c>
      <c r="AJ24" s="93">
        <v>1634.33</v>
      </c>
      <c r="AK24" s="15" t="s">
        <v>388</v>
      </c>
      <c r="AL24" s="38" t="s">
        <v>48</v>
      </c>
    </row>
    <row r="25" spans="1:38" s="2" customFormat="1" ht="26.25" customHeight="1" thickBot="1" x14ac:dyDescent="0.3">
      <c r="A25" s="43" t="s">
        <v>72</v>
      </c>
      <c r="B25" s="157" t="s">
        <v>73</v>
      </c>
      <c r="C25" s="43" t="s">
        <v>74</v>
      </c>
      <c r="D25" s="45"/>
      <c r="E25" s="93">
        <v>0.45213999999999999</v>
      </c>
      <c r="F25" s="93">
        <v>0.107514</v>
      </c>
      <c r="G25" s="93">
        <v>2.9895774187199999E-2</v>
      </c>
      <c r="H25" s="15" t="s">
        <v>388</v>
      </c>
      <c r="I25" s="93">
        <v>4.4256075592325576E-3</v>
      </c>
      <c r="J25" s="93">
        <v>4.4256075592325576E-3</v>
      </c>
      <c r="K25" s="93">
        <v>4.4256075592325576E-3</v>
      </c>
      <c r="L25" s="93">
        <v>2.2128037796162788E-3</v>
      </c>
      <c r="M25" s="93">
        <v>0.33072000000000001</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1541.019288</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0.33523609082316008</v>
      </c>
      <c r="F26" s="93">
        <v>6.1914431772540905E-2</v>
      </c>
      <c r="G26" s="93">
        <v>2.1250375804774686E-2</v>
      </c>
      <c r="H26" s="15" t="s">
        <v>388</v>
      </c>
      <c r="I26" s="93">
        <v>2.1797387659414917E-3</v>
      </c>
      <c r="J26" s="93">
        <v>2.1797387659414917E-3</v>
      </c>
      <c r="K26" s="93">
        <v>2.1797387659414917E-3</v>
      </c>
      <c r="L26" s="93">
        <v>1.0898693829707459E-3</v>
      </c>
      <c r="M26" s="93">
        <v>0.48599561512647999</v>
      </c>
      <c r="N26" s="93">
        <v>0.20136361680749998</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1109.6479236246598</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63.967392506592063</v>
      </c>
      <c r="F27" s="93">
        <v>42.08465982805857</v>
      </c>
      <c r="G27" s="93">
        <v>0.22613806668445491</v>
      </c>
      <c r="H27" s="93">
        <v>1.3880486165642028</v>
      </c>
      <c r="I27" s="93">
        <v>0.97110254709802935</v>
      </c>
      <c r="J27" s="93">
        <v>0.97110254709802935</v>
      </c>
      <c r="K27" s="93">
        <v>0.97110254709802935</v>
      </c>
      <c r="L27" s="93">
        <v>0.51324392606552982</v>
      </c>
      <c r="M27" s="93">
        <v>290.04926377876126</v>
      </c>
      <c r="N27" s="93">
        <v>2.8247225369882451E-3</v>
      </c>
      <c r="O27" s="93">
        <v>3.4910233779734663E-4</v>
      </c>
      <c r="P27" s="93">
        <v>1.618294652573057E-2</v>
      </c>
      <c r="Q27" s="93">
        <v>5.316294653483879E-4</v>
      </c>
      <c r="R27" s="93">
        <v>1.320606418732234E-2</v>
      </c>
      <c r="S27" s="93">
        <v>9.314403033823632E-3</v>
      </c>
      <c r="T27" s="93">
        <v>3.8950375048839667E-3</v>
      </c>
      <c r="U27" s="93">
        <v>3.6505425510208249E-4</v>
      </c>
      <c r="V27" s="93">
        <v>6.071250961098569E-2</v>
      </c>
      <c r="W27" s="93">
        <v>1.1392275566522123</v>
      </c>
      <c r="X27" s="93">
        <v>1.5989057169973755E-2</v>
      </c>
      <c r="Y27" s="93">
        <v>2.0305900561979805E-2</v>
      </c>
      <c r="Z27" s="93">
        <v>1.0261085683523579E-2</v>
      </c>
      <c r="AA27" s="93">
        <v>2.1588806649129193E-2</v>
      </c>
      <c r="AB27" s="93">
        <v>6.8144850064606327E-2</v>
      </c>
      <c r="AC27" s="93">
        <v>0.11908868030519446</v>
      </c>
      <c r="AD27" s="93">
        <v>2.330680603589229E-4</v>
      </c>
      <c r="AE27" s="92"/>
      <c r="AF27" s="93">
        <v>84885.223529053677</v>
      </c>
      <c r="AG27" s="15" t="s">
        <v>388</v>
      </c>
      <c r="AH27" s="93">
        <v>0.88990812700791366</v>
      </c>
      <c r="AI27" s="15" t="s">
        <v>388</v>
      </c>
      <c r="AJ27" s="15" t="s">
        <v>388</v>
      </c>
      <c r="AK27" s="15" t="s">
        <v>388</v>
      </c>
      <c r="AL27" s="38" t="s">
        <v>48</v>
      </c>
    </row>
    <row r="28" spans="1:38" s="2" customFormat="1" ht="26.25" customHeight="1" thickBot="1" x14ac:dyDescent="0.3">
      <c r="A28" s="43" t="s">
        <v>77</v>
      </c>
      <c r="B28" s="157" t="s">
        <v>80</v>
      </c>
      <c r="C28" s="43" t="s">
        <v>81</v>
      </c>
      <c r="D28" s="45"/>
      <c r="E28" s="93">
        <v>6.6102532193522396</v>
      </c>
      <c r="F28" s="93">
        <v>2.118030584750056</v>
      </c>
      <c r="G28" s="93">
        <v>1.3756315409321098E-2</v>
      </c>
      <c r="H28" s="93">
        <v>1.01581170354E-2</v>
      </c>
      <c r="I28" s="93">
        <v>1.0006511458022831</v>
      </c>
      <c r="J28" s="93">
        <v>1.0006511458022831</v>
      </c>
      <c r="K28" s="93">
        <v>1.0006511458022831</v>
      </c>
      <c r="L28" s="93">
        <v>0.54930550428764513</v>
      </c>
      <c r="M28" s="93">
        <v>22.535601977698594</v>
      </c>
      <c r="N28" s="93">
        <v>2.0176396037101295E-4</v>
      </c>
      <c r="O28" s="93">
        <v>2.2100608734706409E-5</v>
      </c>
      <c r="P28" s="93">
        <v>1.7413480578772811E-3</v>
      </c>
      <c r="Q28" s="93">
        <v>3.9390685725400027E-5</v>
      </c>
      <c r="R28" s="93">
        <v>2.4245861918085485E-3</v>
      </c>
      <c r="S28" s="93">
        <v>1.6391420866021912E-3</v>
      </c>
      <c r="T28" s="93">
        <v>1.6056041109901734E-4</v>
      </c>
      <c r="U28" s="93">
        <v>3.4580153981387249E-5</v>
      </c>
      <c r="V28" s="93">
        <v>6.0801117643293203E-3</v>
      </c>
      <c r="W28" s="93">
        <v>9.234278689E-2</v>
      </c>
      <c r="X28" s="93">
        <v>4.1455786311996833E-3</v>
      </c>
      <c r="Y28" s="93">
        <v>4.4366514582828186E-3</v>
      </c>
      <c r="Z28" s="93">
        <v>2.3157568252428497E-3</v>
      </c>
      <c r="AA28" s="93">
        <v>4.2754629882880276E-3</v>
      </c>
      <c r="AB28" s="93">
        <v>1.517344990301338E-2</v>
      </c>
      <c r="AC28" s="93">
        <v>1.7861773342424676E-2</v>
      </c>
      <c r="AD28" s="93">
        <v>3.5317615777999996E-5</v>
      </c>
      <c r="AE28" s="92"/>
      <c r="AF28" s="93">
        <v>12691.480136609549</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42.263522347494671</v>
      </c>
      <c r="F29" s="93">
        <v>3.1877794914084552</v>
      </c>
      <c r="G29" s="93">
        <v>3.344004034353773E-2</v>
      </c>
      <c r="H29" s="93">
        <v>9.8931888488000014E-3</v>
      </c>
      <c r="I29" s="93">
        <v>1.6070740647974675</v>
      </c>
      <c r="J29" s="93">
        <v>1.6070740647974675</v>
      </c>
      <c r="K29" s="93">
        <v>1.6070740647974675</v>
      </c>
      <c r="L29" s="93">
        <v>0.85174709550086647</v>
      </c>
      <c r="M29" s="93">
        <v>10.179810189327805</v>
      </c>
      <c r="N29" s="93">
        <v>5.562215296615571E-4</v>
      </c>
      <c r="O29" s="93">
        <v>5.5622152966155723E-5</v>
      </c>
      <c r="P29" s="93">
        <v>5.8959482144125067E-3</v>
      </c>
      <c r="Q29" s="93">
        <v>1.1124430593231145E-4</v>
      </c>
      <c r="R29" s="93">
        <v>9.4557660042464721E-3</v>
      </c>
      <c r="S29" s="93">
        <v>6.3409254381417519E-3</v>
      </c>
      <c r="T29" s="93">
        <v>2.2248861186462289E-4</v>
      </c>
      <c r="U29" s="93">
        <v>1.1124430593231145E-4</v>
      </c>
      <c r="V29" s="93">
        <v>2.0023975067816058E-2</v>
      </c>
      <c r="W29" s="93">
        <v>0.21461512917600001</v>
      </c>
      <c r="X29" s="93">
        <v>5.6734596025478827E-3</v>
      </c>
      <c r="Y29" s="93">
        <v>3.4263246227151926E-2</v>
      </c>
      <c r="Z29" s="93">
        <v>3.8268041240715131E-2</v>
      </c>
      <c r="AA29" s="93">
        <v>8.7883001686526029E-3</v>
      </c>
      <c r="AB29" s="93">
        <v>8.6993047239067547E-2</v>
      </c>
      <c r="AC29" s="93">
        <v>6.676105235442685E-2</v>
      </c>
      <c r="AD29" s="93">
        <v>3.9254721237399997E-5</v>
      </c>
      <c r="AE29" s="92"/>
      <c r="AF29" s="93">
        <v>47390.074327164679</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8.5618391216317646E-2</v>
      </c>
      <c r="F30" s="93">
        <v>2.7447369239479276</v>
      </c>
      <c r="G30" s="93">
        <v>2.0695714518928197E-3</v>
      </c>
      <c r="H30" s="93">
        <v>7.8951968000000002E-4</v>
      </c>
      <c r="I30" s="93">
        <v>5.5226716364800012E-2</v>
      </c>
      <c r="J30" s="93">
        <v>5.5226716364800012E-2</v>
      </c>
      <c r="K30" s="93">
        <v>5.5226716364800012E-2</v>
      </c>
      <c r="L30" s="93">
        <v>6.0749388001280014E-3</v>
      </c>
      <c r="M30" s="93">
        <v>8.8313648788347816</v>
      </c>
      <c r="N30" s="93">
        <v>2.5577917363974565E-5</v>
      </c>
      <c r="O30" s="93">
        <v>3.1972396704968206E-6</v>
      </c>
      <c r="P30" s="93">
        <v>1.3907992566661171E-4</v>
      </c>
      <c r="Q30" s="93">
        <v>4.7958595057452307E-6</v>
      </c>
      <c r="R30" s="93">
        <v>1.0071304962064986E-4</v>
      </c>
      <c r="S30" s="93">
        <v>7.1937892586178471E-5</v>
      </c>
      <c r="T30" s="93">
        <v>3.676825621071343E-5</v>
      </c>
      <c r="U30" s="93">
        <v>3.1972396704968206E-6</v>
      </c>
      <c r="V30" s="93">
        <v>5.2754454563197538E-4</v>
      </c>
      <c r="W30" s="93">
        <v>1.5491599200000001E-2</v>
      </c>
      <c r="X30" s="93">
        <v>1.3428406616086648E-4</v>
      </c>
      <c r="Y30" s="93">
        <v>1.5027026451335058E-4</v>
      </c>
      <c r="Z30" s="93">
        <v>1.0870614879689189E-4</v>
      </c>
      <c r="AA30" s="93">
        <v>1.6305922319533785E-4</v>
      </c>
      <c r="AB30" s="93">
        <v>5.5631970266644673E-4</v>
      </c>
      <c r="AC30" s="93">
        <v>9.5917190114904621E-4</v>
      </c>
      <c r="AD30" s="93">
        <v>1.5491599200000003E-5</v>
      </c>
      <c r="AE30" s="92"/>
      <c r="AF30" s="93">
        <v>681.70599523711007</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9.2906892525916334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0.55275781129524904</v>
      </c>
      <c r="J32" s="93">
        <v>1.0032256387368521</v>
      </c>
      <c r="K32" s="93">
        <v>1.3521663144949336</v>
      </c>
      <c r="L32" s="93">
        <v>0.14278831356492941</v>
      </c>
      <c r="M32" s="15" t="s">
        <v>388</v>
      </c>
      <c r="N32" s="93">
        <v>7.3840057687205345</v>
      </c>
      <c r="O32" s="93">
        <v>1.5628439606238469E-3</v>
      </c>
      <c r="P32" s="15" t="s">
        <v>388</v>
      </c>
      <c r="Q32" s="93">
        <v>3.7311065278083658E-2</v>
      </c>
      <c r="R32" s="93">
        <v>1.1685339282931497</v>
      </c>
      <c r="S32" s="93">
        <v>50.355141283493197</v>
      </c>
      <c r="T32" s="93">
        <v>0.16777919827020021</v>
      </c>
      <c r="U32" s="93">
        <v>2.7043326289898671E-2</v>
      </c>
      <c r="V32" s="93">
        <v>18.78839443927259</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0.41408882380239115</v>
      </c>
      <c r="J33" s="93">
        <v>4.9102603395708702</v>
      </c>
      <c r="K33" s="93">
        <v>9.8205206791417403</v>
      </c>
      <c r="L33" s="93">
        <v>8.1510321636876451E-2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3.8586905921902308</v>
      </c>
      <c r="F34" s="93">
        <v>0.21623502600736974</v>
      </c>
      <c r="G34" s="93">
        <v>8.619630133215847E-2</v>
      </c>
      <c r="H34" s="93">
        <v>3.9159365626286109E-4</v>
      </c>
      <c r="I34" s="93">
        <v>7.6904615926506686E-2</v>
      </c>
      <c r="J34" s="93">
        <v>8.0834048857058111E-2</v>
      </c>
      <c r="K34" s="93">
        <v>8.5324829349116893E-2</v>
      </c>
      <c r="L34" s="93">
        <v>4.9988000352229341E-2</v>
      </c>
      <c r="M34" s="93">
        <v>0.52041626316950007</v>
      </c>
      <c r="N34" s="15" t="s">
        <v>388</v>
      </c>
      <c r="O34" s="93">
        <v>5.594195089469445E-4</v>
      </c>
      <c r="P34" s="15" t="s">
        <v>388</v>
      </c>
      <c r="Q34" s="15" t="s">
        <v>388</v>
      </c>
      <c r="R34" s="93">
        <v>2.7970975447347223E-3</v>
      </c>
      <c r="S34" s="93">
        <v>9.5101316520980542E-2</v>
      </c>
      <c r="T34" s="93">
        <v>3.9159365626286113E-3</v>
      </c>
      <c r="U34" s="93">
        <v>5.594195089469445E-4</v>
      </c>
      <c r="V34" s="93">
        <v>5.5941950894694448E-2</v>
      </c>
      <c r="W34" s="15" t="s">
        <v>388</v>
      </c>
      <c r="X34" s="93">
        <v>1.6782585268408331E-3</v>
      </c>
      <c r="Y34" s="93">
        <v>2.7970975447347223E-3</v>
      </c>
      <c r="Z34" s="15" t="s">
        <v>388</v>
      </c>
      <c r="AA34" s="15" t="s">
        <v>388</v>
      </c>
      <c r="AB34" s="93">
        <v>4.4753560715755552E-3</v>
      </c>
      <c r="AC34" s="15" t="s">
        <v>388</v>
      </c>
      <c r="AD34" s="15" t="s">
        <v>388</v>
      </c>
      <c r="AE34" s="92"/>
      <c r="AF34" s="93">
        <v>2388.7213032034551</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8.8269093548362498</v>
      </c>
      <c r="F36" s="93">
        <v>10.038762339379137</v>
      </c>
      <c r="G36" s="93">
        <v>2.1443030694255447</v>
      </c>
      <c r="H36" s="93">
        <v>1.1078561423611859E-3</v>
      </c>
      <c r="I36" s="93">
        <v>0.57190991388486878</v>
      </c>
      <c r="J36" s="93">
        <v>0.59062199281996064</v>
      </c>
      <c r="K36" s="93">
        <v>0.59062199281996064</v>
      </c>
      <c r="L36" s="93">
        <v>6.5641658746352763E-2</v>
      </c>
      <c r="M36" s="93">
        <v>24.095130507552035</v>
      </c>
      <c r="N36" s="93">
        <v>1.7317431221909332E-2</v>
      </c>
      <c r="O36" s="93">
        <v>1.6537951677895336E-3</v>
      </c>
      <c r="P36" s="93">
        <v>2.8704325236912969E-3</v>
      </c>
      <c r="Q36" s="93">
        <v>3.797947536631769E-2</v>
      </c>
      <c r="R36" s="93">
        <v>4.0678747023945881E-2</v>
      </c>
      <c r="S36" s="93">
        <v>0.11887432427459332</v>
      </c>
      <c r="T36" s="93">
        <v>1.7335942515369316</v>
      </c>
      <c r="U36" s="93">
        <v>1.7060689922814665E-2</v>
      </c>
      <c r="V36" s="93">
        <v>0.1357268307444249</v>
      </c>
      <c r="W36" s="93">
        <v>3.2476840324569781E-2</v>
      </c>
      <c r="X36" s="93">
        <v>3.8303285804983935E-4</v>
      </c>
      <c r="Y36" s="93">
        <v>2.1765334127088593E-3</v>
      </c>
      <c r="Z36" s="93">
        <v>1.6537951677895334E-3</v>
      </c>
      <c r="AA36" s="93">
        <v>5.3129628822248148E-4</v>
      </c>
      <c r="AB36" s="93">
        <v>4.7446577267707141E-3</v>
      </c>
      <c r="AC36" s="93">
        <v>1.2184884852477616E-2</v>
      </c>
      <c r="AD36" s="93">
        <v>3.2107690936614933E-2</v>
      </c>
      <c r="AE36" s="92"/>
      <c r="AF36" s="93">
        <v>6701.5582934088707</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8.2500000000000004E-2</v>
      </c>
      <c r="F37" s="93">
        <v>7.9809999999999994E-4</v>
      </c>
      <c r="G37" s="93">
        <v>3.1924000000000001E-5</v>
      </c>
      <c r="H37" s="15" t="s">
        <v>388</v>
      </c>
      <c r="I37" s="15" t="s">
        <v>388</v>
      </c>
      <c r="J37" s="15" t="s">
        <v>388</v>
      </c>
      <c r="K37" s="15" t="s">
        <v>388</v>
      </c>
      <c r="L37" s="15" t="s">
        <v>388</v>
      </c>
      <c r="M37" s="93">
        <v>1.5962E-2</v>
      </c>
      <c r="N37" s="15" t="s">
        <v>388</v>
      </c>
      <c r="O37" s="15" t="s">
        <v>388</v>
      </c>
      <c r="P37" s="15" t="s">
        <v>388</v>
      </c>
      <c r="Q37" s="15" t="s">
        <v>388</v>
      </c>
      <c r="R37" s="15" t="s">
        <v>388</v>
      </c>
      <c r="S37" s="15" t="s">
        <v>388</v>
      </c>
      <c r="T37" s="15" t="s">
        <v>388</v>
      </c>
      <c r="U37" s="15" t="s">
        <v>388</v>
      </c>
      <c r="V37" s="15" t="s">
        <v>388</v>
      </c>
      <c r="W37" s="93">
        <v>3.9905000000000002E-4</v>
      </c>
      <c r="X37" s="15" t="s">
        <v>388</v>
      </c>
      <c r="Y37" s="15" t="s">
        <v>388</v>
      </c>
      <c r="Z37" s="15" t="s">
        <v>388</v>
      </c>
      <c r="AA37" s="15" t="s">
        <v>388</v>
      </c>
      <c r="AB37" s="15" t="s">
        <v>388</v>
      </c>
      <c r="AC37" s="15" t="s">
        <v>388</v>
      </c>
      <c r="AD37" s="15" t="s">
        <v>388</v>
      </c>
      <c r="AE37" s="92"/>
      <c r="AF37" s="15" t="s">
        <v>388</v>
      </c>
      <c r="AG37" s="15" t="s">
        <v>388</v>
      </c>
      <c r="AH37" s="93">
        <v>798.10000000000014</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1.6001030776999998</v>
      </c>
      <c r="F39" s="93">
        <v>0.1067895010844</v>
      </c>
      <c r="G39" s="93">
        <v>1.6974628611229583</v>
      </c>
      <c r="H39" s="93">
        <v>4.0821600000000005E-3</v>
      </c>
      <c r="I39" s="93">
        <v>0.12466000472188146</v>
      </c>
      <c r="J39" s="93">
        <v>0.21137756162758639</v>
      </c>
      <c r="K39" s="93">
        <v>0.30992337200000003</v>
      </c>
      <c r="L39" s="93">
        <v>2.7041834853138599E-2</v>
      </c>
      <c r="M39" s="93">
        <v>0.94738541388800013</v>
      </c>
      <c r="N39" s="93">
        <v>7.690068500000001E-2</v>
      </c>
      <c r="O39" s="93">
        <v>7.9648906000000016E-3</v>
      </c>
      <c r="P39" s="93">
        <v>1.48671506E-3</v>
      </c>
      <c r="Q39" s="93">
        <v>1.2797336999999999E-2</v>
      </c>
      <c r="R39" s="93">
        <v>9.8546439500000027E-2</v>
      </c>
      <c r="S39" s="93">
        <v>3.8549863500000003E-2</v>
      </c>
      <c r="T39" s="93">
        <v>0.53529125499999997</v>
      </c>
      <c r="U39" s="93">
        <v>1.2E-2</v>
      </c>
      <c r="V39" s="93">
        <v>1.7366533040000001</v>
      </c>
      <c r="W39" s="93">
        <v>6.0579100272200016E-2</v>
      </c>
      <c r="X39" s="93">
        <v>4.5965064643429697E-3</v>
      </c>
      <c r="Y39" s="93">
        <v>3.3938933357594882E-2</v>
      </c>
      <c r="Z39" s="93">
        <v>3.7763127857655147E-3</v>
      </c>
      <c r="AA39" s="93">
        <v>3.450554678616631E-3</v>
      </c>
      <c r="AB39" s="93">
        <v>4.5762307286319998E-2</v>
      </c>
      <c r="AC39" s="93">
        <v>1.2E-2</v>
      </c>
      <c r="AD39" s="93">
        <v>0.14528258213161033</v>
      </c>
      <c r="AE39" s="92"/>
      <c r="AF39" s="93">
        <v>15872.0996944</v>
      </c>
      <c r="AG39" s="93">
        <v>90</v>
      </c>
      <c r="AH39" s="93">
        <v>1039.998</v>
      </c>
      <c r="AI39" s="93">
        <v>2412.6999999999998</v>
      </c>
      <c r="AJ39" s="93">
        <v>0.8085</v>
      </c>
      <c r="AK39" s="15" t="s">
        <v>388</v>
      </c>
      <c r="AL39" s="38" t="s">
        <v>48</v>
      </c>
    </row>
    <row r="40" spans="1:38" s="2" customFormat="1" ht="26.25" customHeight="1" thickBot="1" x14ac:dyDescent="0.3">
      <c r="A40" s="43" t="s">
        <v>69</v>
      </c>
      <c r="B40" s="157" t="s">
        <v>104</v>
      </c>
      <c r="C40" s="43" t="s">
        <v>395</v>
      </c>
      <c r="D40" s="45"/>
      <c r="E40" s="93">
        <v>5.1683296179437095</v>
      </c>
      <c r="F40" s="93">
        <v>7.810700517207481</v>
      </c>
      <c r="G40" s="93">
        <v>0.3869797573930272</v>
      </c>
      <c r="H40" s="93">
        <v>9.523978872167159E-4</v>
      </c>
      <c r="I40" s="93">
        <v>0.77020918712935271</v>
      </c>
      <c r="J40" s="93">
        <v>0.77020918712935271</v>
      </c>
      <c r="K40" s="93">
        <v>0.77020918712935271</v>
      </c>
      <c r="L40" s="93">
        <v>0.218504290446283</v>
      </c>
      <c r="M40" s="93">
        <v>14.796337709074415</v>
      </c>
      <c r="N40" s="15" t="s">
        <v>388</v>
      </c>
      <c r="O40" s="93">
        <v>1.3405917982237422E-3</v>
      </c>
      <c r="P40" s="15" t="s">
        <v>388</v>
      </c>
      <c r="Q40" s="15" t="s">
        <v>388</v>
      </c>
      <c r="R40" s="93">
        <v>6.7029589911187125E-3</v>
      </c>
      <c r="S40" s="93">
        <v>0.22790060569803616</v>
      </c>
      <c r="T40" s="93">
        <v>9.3841425875661987E-3</v>
      </c>
      <c r="U40" s="93">
        <v>1.3405917982237422E-3</v>
      </c>
      <c r="V40" s="93">
        <v>0.13405917982237422</v>
      </c>
      <c r="W40" s="15" t="s">
        <v>388</v>
      </c>
      <c r="X40" s="93">
        <v>4.2636206063926454E-3</v>
      </c>
      <c r="Y40" s="93">
        <v>6.4611137793972907E-3</v>
      </c>
      <c r="Z40" s="15" t="s">
        <v>388</v>
      </c>
      <c r="AA40" s="15" t="s">
        <v>388</v>
      </c>
      <c r="AB40" s="93">
        <v>1.0724734385789936E-2</v>
      </c>
      <c r="AC40" s="15" t="s">
        <v>388</v>
      </c>
      <c r="AD40" s="15" t="s">
        <v>388</v>
      </c>
      <c r="AE40" s="92"/>
      <c r="AF40" s="93">
        <v>5741.2561432358789</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6.338631799999999</v>
      </c>
      <c r="F41" s="93">
        <v>19.2649990092</v>
      </c>
      <c r="G41" s="93">
        <v>2.8161008214674004</v>
      </c>
      <c r="H41" s="93">
        <v>0.96936279858117524</v>
      </c>
      <c r="I41" s="93">
        <v>8.231137126350669</v>
      </c>
      <c r="J41" s="93">
        <v>8.5623915497813314</v>
      </c>
      <c r="K41" s="93">
        <v>8.9547101143555619</v>
      </c>
      <c r="L41" s="93">
        <v>2.4776985399424993</v>
      </c>
      <c r="M41" s="93">
        <v>133.61891050975001</v>
      </c>
      <c r="N41" s="93">
        <v>0.5757500000000001</v>
      </c>
      <c r="O41" s="93">
        <v>0.134793</v>
      </c>
      <c r="P41" s="93">
        <v>2.3526900000000003E-2</v>
      </c>
      <c r="Q41" s="93">
        <v>9.1240000000000016E-2</v>
      </c>
      <c r="R41" s="93">
        <v>1.6709299999999998</v>
      </c>
      <c r="S41" s="93">
        <v>0.39177499999999998</v>
      </c>
      <c r="T41" s="93">
        <v>1.5072000000000001</v>
      </c>
      <c r="U41" s="93">
        <v>0.22050000000000006</v>
      </c>
      <c r="V41" s="93">
        <v>31.121159999999996</v>
      </c>
      <c r="W41" s="93">
        <v>0.95211991800000018</v>
      </c>
      <c r="X41" s="93">
        <v>5.8869884479178269</v>
      </c>
      <c r="Y41" s="93">
        <v>4.6567384129497817</v>
      </c>
      <c r="Z41" s="93">
        <v>3.6705791477547827</v>
      </c>
      <c r="AA41" s="93">
        <v>4.2524962408776101</v>
      </c>
      <c r="AB41" s="93">
        <v>18.466802249500002</v>
      </c>
      <c r="AC41" s="93">
        <v>0.22167647058823531</v>
      </c>
      <c r="AD41" s="93">
        <v>2.6489011723311666</v>
      </c>
      <c r="AE41" s="92"/>
      <c r="AF41" s="93">
        <v>33957.835999999996</v>
      </c>
      <c r="AG41" s="93">
        <v>600</v>
      </c>
      <c r="AH41" s="93">
        <v>830</v>
      </c>
      <c r="AI41" s="93">
        <v>44100</v>
      </c>
      <c r="AJ41" s="93">
        <v>18</v>
      </c>
      <c r="AK41" s="15" t="s">
        <v>388</v>
      </c>
      <c r="AL41" s="38" t="s">
        <v>48</v>
      </c>
    </row>
    <row r="42" spans="1:38" s="2" customFormat="1" ht="26.25" customHeight="1" thickBot="1" x14ac:dyDescent="0.3">
      <c r="A42" s="43" t="s">
        <v>69</v>
      </c>
      <c r="B42" s="157" t="s">
        <v>106</v>
      </c>
      <c r="C42" s="43" t="s">
        <v>107</v>
      </c>
      <c r="D42" s="45"/>
      <c r="E42" s="93">
        <v>0.54432343870860456</v>
      </c>
      <c r="F42" s="93">
        <v>8.0278302078990382</v>
      </c>
      <c r="G42" s="93">
        <v>3.4921857264975709E-2</v>
      </c>
      <c r="H42" s="93">
        <v>2.1799449496165033E-4</v>
      </c>
      <c r="I42" s="93">
        <v>0.28830912960902061</v>
      </c>
      <c r="J42" s="93">
        <v>0.28830912960902061</v>
      </c>
      <c r="K42" s="93">
        <v>0.28830912960902061</v>
      </c>
      <c r="L42" s="93">
        <v>3.4101216147426158E-2</v>
      </c>
      <c r="M42" s="93">
        <v>39.265653339539391</v>
      </c>
      <c r="N42" s="15" t="s">
        <v>388</v>
      </c>
      <c r="O42" s="93">
        <v>5.1076284944651888E-4</v>
      </c>
      <c r="P42" s="15" t="s">
        <v>388</v>
      </c>
      <c r="Q42" s="15" t="s">
        <v>388</v>
      </c>
      <c r="R42" s="93">
        <v>2.5538142472325939E-3</v>
      </c>
      <c r="S42" s="93">
        <v>8.68296844059082E-2</v>
      </c>
      <c r="T42" s="93">
        <v>3.5753399461256313E-3</v>
      </c>
      <c r="U42" s="93">
        <v>5.1076284944651877E-4</v>
      </c>
      <c r="V42" s="93">
        <v>5.1076284944651877E-2</v>
      </c>
      <c r="W42" s="15" t="s">
        <v>388</v>
      </c>
      <c r="X42" s="93">
        <v>1.955362489637515E-3</v>
      </c>
      <c r="Y42" s="93">
        <v>2.1307403059346352E-3</v>
      </c>
      <c r="Z42" s="15" t="s">
        <v>388</v>
      </c>
      <c r="AA42" s="15" t="s">
        <v>388</v>
      </c>
      <c r="AB42" s="93">
        <v>4.0861027955721501E-3</v>
      </c>
      <c r="AC42" s="15" t="s">
        <v>388</v>
      </c>
      <c r="AD42" s="15" t="s">
        <v>388</v>
      </c>
      <c r="AE42" s="92"/>
      <c r="AF42" s="93">
        <v>2210.5725430274924</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1.079124</v>
      </c>
      <c r="F43" s="93">
        <v>0.16720464999999998</v>
      </c>
      <c r="G43" s="93">
        <v>1.5411638971307096</v>
      </c>
      <c r="H43" s="93">
        <v>6.9736900000000003E-3</v>
      </c>
      <c r="I43" s="93">
        <v>0.1923892374262044</v>
      </c>
      <c r="J43" s="93">
        <v>0.32045365032654416</v>
      </c>
      <c r="K43" s="93">
        <v>0.54639683333333333</v>
      </c>
      <c r="L43" s="93">
        <v>3.7410445249143692E-2</v>
      </c>
      <c r="M43" s="93">
        <v>1.2634164000000001</v>
      </c>
      <c r="N43" s="93">
        <v>0.22785678000000001</v>
      </c>
      <c r="O43" s="93">
        <v>1.5337654999999999E-2</v>
      </c>
      <c r="P43" s="93">
        <v>4.0042884999999997E-3</v>
      </c>
      <c r="Q43" s="93">
        <v>6.2195599999999997E-2</v>
      </c>
      <c r="R43" s="93">
        <v>0.26694424999999999</v>
      </c>
      <c r="S43" s="93">
        <v>0.17340077499999998</v>
      </c>
      <c r="T43" s="93">
        <v>0.91172839999999999</v>
      </c>
      <c r="U43" s="93">
        <v>2.0500000000000001E-2</v>
      </c>
      <c r="V43" s="93">
        <v>3.1594441999999994</v>
      </c>
      <c r="W43" s="93">
        <v>0.10128827999999999</v>
      </c>
      <c r="X43" s="93">
        <v>2.7767104080067403E-3</v>
      </c>
      <c r="Y43" s="93">
        <v>1.7208973357880256E-2</v>
      </c>
      <c r="Z43" s="93">
        <v>1.8660124534994099E-3</v>
      </c>
      <c r="AA43" s="93">
        <v>1.8443637806135954E-3</v>
      </c>
      <c r="AB43" s="93">
        <v>2.3696060000000001E-2</v>
      </c>
      <c r="AC43" s="93">
        <v>2.0533333333333334E-2</v>
      </c>
      <c r="AD43" s="93">
        <v>0.24649143433341997</v>
      </c>
      <c r="AE43" s="92"/>
      <c r="AF43" s="93">
        <v>7795.0140000000001</v>
      </c>
      <c r="AG43" s="93">
        <v>770</v>
      </c>
      <c r="AH43" s="93">
        <v>639.93600000000004</v>
      </c>
      <c r="AI43" s="93">
        <v>4100.8</v>
      </c>
      <c r="AJ43" s="15" t="s">
        <v>388</v>
      </c>
      <c r="AK43" s="15" t="s">
        <v>388</v>
      </c>
      <c r="AL43" s="38" t="s">
        <v>48</v>
      </c>
    </row>
    <row r="44" spans="1:38" s="2" customFormat="1" ht="26.25" customHeight="1" thickBot="1" x14ac:dyDescent="0.3">
      <c r="A44" s="43" t="s">
        <v>69</v>
      </c>
      <c r="B44" s="157" t="s">
        <v>110</v>
      </c>
      <c r="C44" s="43" t="s">
        <v>111</v>
      </c>
      <c r="D44" s="45"/>
      <c r="E44" s="93">
        <v>12.653063266815012</v>
      </c>
      <c r="F44" s="93">
        <v>5.1468751456018786</v>
      </c>
      <c r="G44" s="93">
        <v>0.96326298772913344</v>
      </c>
      <c r="H44" s="93">
        <v>2.2279591460526459E-3</v>
      </c>
      <c r="I44" s="93">
        <v>1.3606548736532076</v>
      </c>
      <c r="J44" s="93">
        <v>1.3606548736532078</v>
      </c>
      <c r="K44" s="93">
        <v>1.3606548736532078</v>
      </c>
      <c r="L44" s="93">
        <v>0.74985894939013853</v>
      </c>
      <c r="M44" s="93">
        <v>14.643067713466964</v>
      </c>
      <c r="N44" s="15" t="s">
        <v>388</v>
      </c>
      <c r="O44" s="93">
        <v>2.8421789414575381E-3</v>
      </c>
      <c r="P44" s="15" t="s">
        <v>388</v>
      </c>
      <c r="Q44" s="15" t="s">
        <v>388</v>
      </c>
      <c r="R44" s="93">
        <v>1.4210894707287692E-2</v>
      </c>
      <c r="S44" s="93">
        <v>0.48317042004778143</v>
      </c>
      <c r="T44" s="93">
        <v>1.9895252590202771E-2</v>
      </c>
      <c r="U44" s="93">
        <v>2.8421789414575381E-3</v>
      </c>
      <c r="V44" s="93">
        <v>0.28421789414575388</v>
      </c>
      <c r="W44" s="15" t="s">
        <v>388</v>
      </c>
      <c r="X44" s="93">
        <v>8.6191828296108639E-3</v>
      </c>
      <c r="Y44" s="93">
        <v>1.4118248702049445E-2</v>
      </c>
      <c r="Z44" s="15" t="s">
        <v>388</v>
      </c>
      <c r="AA44" s="15" t="s">
        <v>388</v>
      </c>
      <c r="AB44" s="93">
        <v>2.2737431531660308E-2</v>
      </c>
      <c r="AC44" s="15" t="s">
        <v>388</v>
      </c>
      <c r="AD44" s="15" t="s">
        <v>388</v>
      </c>
      <c r="AE44" s="92"/>
      <c r="AF44" s="93">
        <v>12142.589300390364</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3.2753481599999996</v>
      </c>
      <c r="F45" s="93">
        <v>0.13364948352000003</v>
      </c>
      <c r="G45" s="93">
        <v>0.1671096</v>
      </c>
      <c r="H45" s="93">
        <v>3.7719024000000003E-4</v>
      </c>
      <c r="I45" s="93">
        <v>6.550696319999999E-2</v>
      </c>
      <c r="J45" s="93">
        <v>7.0186031999999995E-2</v>
      </c>
      <c r="K45" s="93">
        <v>7.0186031999999995E-2</v>
      </c>
      <c r="L45" s="93">
        <v>2.1757669919999997E-2</v>
      </c>
      <c r="M45" s="93">
        <v>0.42971039999999999</v>
      </c>
      <c r="N45" s="93">
        <v>6.2069279999999996E-3</v>
      </c>
      <c r="O45" s="93">
        <v>4.7745600000000002E-4</v>
      </c>
      <c r="P45" s="93">
        <v>1.4323679999999998E-3</v>
      </c>
      <c r="Q45" s="93">
        <v>1.9098240000000001E-3</v>
      </c>
      <c r="R45" s="93">
        <v>2.3872800000000003E-3</v>
      </c>
      <c r="S45" s="93">
        <v>4.2016127999999993E-2</v>
      </c>
      <c r="T45" s="93">
        <v>4.7745599999999999E-2</v>
      </c>
      <c r="U45" s="93">
        <v>4.7745600000000006E-3</v>
      </c>
      <c r="V45" s="93">
        <v>5.7294719999999993E-2</v>
      </c>
      <c r="W45" s="93">
        <v>6.2069279999999996E-3</v>
      </c>
      <c r="X45" s="93">
        <v>9.5491199999999985E-5</v>
      </c>
      <c r="Y45" s="93">
        <v>4.7745600000000002E-4</v>
      </c>
      <c r="Z45" s="93">
        <v>4.7745600000000002E-4</v>
      </c>
      <c r="AA45" s="93">
        <v>4.7745599999999992E-5</v>
      </c>
      <c r="AB45" s="93">
        <v>1.0981488E-3</v>
      </c>
      <c r="AC45" s="93">
        <v>3.8196480000000001E-3</v>
      </c>
      <c r="AD45" s="93">
        <v>1.8143327999999999E-3</v>
      </c>
      <c r="AE45" s="92"/>
      <c r="AF45" s="93">
        <v>2038.73712</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2.7022994890163012</v>
      </c>
      <c r="F46" s="93">
        <v>0.18359519257386703</v>
      </c>
      <c r="G46" s="93">
        <v>3.2962520590662474</v>
      </c>
      <c r="H46" s="93">
        <v>7.7010070257611181E-5</v>
      </c>
      <c r="I46" s="93">
        <v>0.31570561851548035</v>
      </c>
      <c r="J46" s="93">
        <v>0.52022453212427544</v>
      </c>
      <c r="K46" s="93">
        <v>0.73598510511211424</v>
      </c>
      <c r="L46" s="93">
        <v>9.7052954809316222E-2</v>
      </c>
      <c r="M46" s="93">
        <v>2.1661967185483024</v>
      </c>
      <c r="N46" s="93">
        <v>0.21546457184074946</v>
      </c>
      <c r="O46" s="93">
        <v>6.0351734899765841E-3</v>
      </c>
      <c r="P46" s="93">
        <v>8.5563210309601897E-4</v>
      </c>
      <c r="Q46" s="93">
        <v>1.5533363289461364E-2</v>
      </c>
      <c r="R46" s="93">
        <v>3.4115253349882926E-2</v>
      </c>
      <c r="S46" s="93">
        <v>6.5918368462060922E-2</v>
      </c>
      <c r="T46" s="93">
        <v>2.1958720110398136</v>
      </c>
      <c r="U46" s="93">
        <v>8.8290398126463691E-4</v>
      </c>
      <c r="V46" s="93">
        <v>0.62633252484496515</v>
      </c>
      <c r="W46" s="93">
        <v>2.8268221440749423E-2</v>
      </c>
      <c r="X46" s="93">
        <v>4.7334417386045895E-3</v>
      </c>
      <c r="Y46" s="93">
        <v>3.3465921531449276E-2</v>
      </c>
      <c r="Z46" s="93">
        <v>4.0500104848799102E-3</v>
      </c>
      <c r="AA46" s="93">
        <v>3.4812801543964494E-3</v>
      </c>
      <c r="AB46" s="93">
        <v>4.5730653909330225E-2</v>
      </c>
      <c r="AC46" s="93">
        <v>1.3979443789227169E-3</v>
      </c>
      <c r="AD46" s="15" t="s">
        <v>388</v>
      </c>
      <c r="AE46" s="92"/>
      <c r="AF46" s="93">
        <v>19419.253939999999</v>
      </c>
      <c r="AG46" s="15" t="s">
        <v>388</v>
      </c>
      <c r="AH46" s="93">
        <v>5590.7256999999981</v>
      </c>
      <c r="AI46" s="93">
        <v>754.67740000000049</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7.0224000000000009E-2</v>
      </c>
      <c r="G49" s="93">
        <v>0.27200000000000002</v>
      </c>
      <c r="H49" s="93">
        <v>3.3744000000000001E-3</v>
      </c>
      <c r="I49" s="93">
        <v>3.6740634005763689E-2</v>
      </c>
      <c r="J49" s="93">
        <v>8.793659942363112E-2</v>
      </c>
      <c r="K49" s="93">
        <v>0.20899999999999999</v>
      </c>
      <c r="L49" s="93">
        <v>4.4935000000000003E-5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2.7360000000000002</v>
      </c>
      <c r="X49" s="93">
        <v>6.08619581316545E-5</v>
      </c>
      <c r="Y49" s="93">
        <v>1.9780136392787712E-4</v>
      </c>
      <c r="Z49" s="15" t="s">
        <v>388</v>
      </c>
      <c r="AA49" s="93">
        <v>4.5646468598740882E-5</v>
      </c>
      <c r="AB49" s="93">
        <v>3.0430979065827247E-4</v>
      </c>
      <c r="AC49" s="15" t="s">
        <v>388</v>
      </c>
      <c r="AD49" s="93">
        <v>3.2831999999999999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0.30197085674157303</v>
      </c>
      <c r="J50" s="93">
        <v>0.43000650000000001</v>
      </c>
      <c r="K50" s="93">
        <v>0.65790994500000011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2409</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4.8763999999999994</v>
      </c>
      <c r="G52" s="15" t="s">
        <v>389</v>
      </c>
      <c r="H52" s="15" t="s">
        <v>389</v>
      </c>
      <c r="I52" s="93">
        <v>1.7338973963474849E-3</v>
      </c>
      <c r="J52" s="93">
        <v>7.8492947309970491E-3</v>
      </c>
      <c r="K52" s="93">
        <v>2.8600000000000028E-2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6.3756490000000028</v>
      </c>
      <c r="G53" s="15" t="s">
        <v>388</v>
      </c>
      <c r="H53" s="15" t="s">
        <v>388</v>
      </c>
      <c r="I53" s="93">
        <v>8.1999999999999998E-4</v>
      </c>
      <c r="J53" s="93">
        <v>8.2000000000000009E-4</v>
      </c>
      <c r="K53" s="93">
        <v>8.1999999999999998E-4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0.38889999999999997</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3889</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1.3695000000000001E-2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3.1791662999999998E-2</v>
      </c>
      <c r="X57" s="93">
        <v>3.2499999999999997E-5</v>
      </c>
      <c r="Y57" s="93">
        <v>3.2499999999999997E-5</v>
      </c>
      <c r="Z57" s="93">
        <v>3.2499999999999997E-5</v>
      </c>
      <c r="AA57" s="93">
        <v>3.2499999999999997E-5</v>
      </c>
      <c r="AB57" s="93">
        <v>1.2999999999999999E-4</v>
      </c>
      <c r="AC57" s="15" t="s">
        <v>388</v>
      </c>
      <c r="AD57" s="93">
        <v>2.4644699999999999</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1.0461111111111112E-2</v>
      </c>
      <c r="J58" s="93">
        <v>5.2305555555555557E-2</v>
      </c>
      <c r="K58" s="93">
        <v>0.13450000000000001</v>
      </c>
      <c r="L58" s="93">
        <v>8.6618000000000017E-5</v>
      </c>
      <c r="M58" s="15" t="s">
        <v>388</v>
      </c>
      <c r="N58" s="15" t="s">
        <v>388</v>
      </c>
      <c r="O58" s="15" t="s">
        <v>388</v>
      </c>
      <c r="P58" s="15" t="s">
        <v>388</v>
      </c>
      <c r="Q58" s="15" t="s">
        <v>388</v>
      </c>
      <c r="R58" s="15" t="s">
        <v>388</v>
      </c>
      <c r="S58" s="15" t="s">
        <v>388</v>
      </c>
      <c r="T58" s="15" t="s">
        <v>388</v>
      </c>
      <c r="U58" s="15" t="s">
        <v>388</v>
      </c>
      <c r="V58" s="15" t="s">
        <v>388</v>
      </c>
      <c r="W58" s="93">
        <v>3.6537042359999918E-2</v>
      </c>
      <c r="X58" s="15" t="s">
        <v>388</v>
      </c>
      <c r="Y58" s="15" t="s">
        <v>388</v>
      </c>
      <c r="Z58" s="15" t="s">
        <v>388</v>
      </c>
      <c r="AA58" s="15" t="s">
        <v>388</v>
      </c>
      <c r="AB58" s="15" t="s">
        <v>388</v>
      </c>
      <c r="AC58" s="15" t="s">
        <v>388</v>
      </c>
      <c r="AD58" s="93">
        <v>7.0263542999999851E-5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5.6339400000000005E-3</v>
      </c>
      <c r="G59" s="15" t="s">
        <v>389</v>
      </c>
      <c r="H59" s="93">
        <v>0.02</v>
      </c>
      <c r="I59" s="93">
        <v>0.120032</v>
      </c>
      <c r="J59" s="93">
        <v>0.13503600000000002</v>
      </c>
      <c r="K59" s="93">
        <v>0.15004000000000001</v>
      </c>
      <c r="L59" s="93">
        <v>7.4419840000000012E-5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5.2317120000000003E-3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1.6995837450980388E-2</v>
      </c>
      <c r="J60" s="93">
        <v>0.14521177450980394</v>
      </c>
      <c r="K60" s="93">
        <v>0.29578640559999997</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8.5873232069583333E-2</v>
      </c>
      <c r="J61" s="93">
        <v>0.10093232069583334</v>
      </c>
      <c r="K61" s="93">
        <v>0.13986619241500001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3.9064841389200008E-2</v>
      </c>
      <c r="J62" s="93">
        <v>0.38076223726160024</v>
      </c>
      <c r="K62" s="93">
        <v>0.97255124223</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0.46289000000000008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1.2960000000000001E-2</v>
      </c>
      <c r="J68" s="93">
        <v>1.728E-2</v>
      </c>
      <c r="K68" s="93">
        <v>2.1600000000000001E-2</v>
      </c>
      <c r="L68" s="93">
        <v>2.3327999999999999E-4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7.4499999999999997E-2</v>
      </c>
      <c r="F70" s="93">
        <v>4.7489475882999983</v>
      </c>
      <c r="G70" s="93">
        <v>7.5822105881669994</v>
      </c>
      <c r="H70" s="93">
        <v>0.20906999999999998</v>
      </c>
      <c r="I70" s="93">
        <v>0.57390103698088457</v>
      </c>
      <c r="J70" s="93">
        <v>0.87209589653016029</v>
      </c>
      <c r="K70" s="93">
        <v>1.0162511999999999</v>
      </c>
      <c r="L70" s="93">
        <v>1.032776847554186E-2</v>
      </c>
      <c r="M70" s="15" t="s">
        <v>388</v>
      </c>
      <c r="N70" s="93">
        <v>1.0040000000000001E-3</v>
      </c>
      <c r="O70" s="15" t="s">
        <v>388</v>
      </c>
      <c r="P70" s="93">
        <v>7.0300000000000015E-2</v>
      </c>
      <c r="Q70" s="15" t="s">
        <v>388</v>
      </c>
      <c r="R70" s="93">
        <v>2.4</v>
      </c>
      <c r="S70" s="93">
        <v>0.27</v>
      </c>
      <c r="T70" s="93">
        <v>0.72</v>
      </c>
      <c r="U70" s="15" t="s">
        <v>388</v>
      </c>
      <c r="V70" s="93">
        <v>0.25</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0.21797</v>
      </c>
      <c r="G71" s="15" t="s">
        <v>388</v>
      </c>
      <c r="H71" s="15" t="s">
        <v>388</v>
      </c>
      <c r="I71" s="93">
        <v>1.3674639999999994E-3</v>
      </c>
      <c r="J71" s="93">
        <v>1.0587711999999994E-2</v>
      </c>
      <c r="K71" s="93">
        <v>3.2921600000000044E-2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0.98356741539476411</v>
      </c>
      <c r="G72" s="93">
        <v>0.77425035000017506</v>
      </c>
      <c r="H72" s="93">
        <v>1.3250000000000002E-4</v>
      </c>
      <c r="I72" s="93">
        <v>1.2276198949999997</v>
      </c>
      <c r="J72" s="93">
        <v>1.805030934285714</v>
      </c>
      <c r="K72" s="93">
        <v>2.4492484999999999</v>
      </c>
      <c r="L72" s="93">
        <v>4.4738643539999996E-3</v>
      </c>
      <c r="M72" s="93">
        <v>0.56021053584296143</v>
      </c>
      <c r="N72" s="93">
        <v>10.142714</v>
      </c>
      <c r="O72" s="93">
        <v>0.104558</v>
      </c>
      <c r="P72" s="93">
        <v>6.8700000000000011E-2</v>
      </c>
      <c r="Q72" s="93">
        <v>6.6907999999999995E-2</v>
      </c>
      <c r="R72" s="93">
        <v>11.495119000000001</v>
      </c>
      <c r="S72" s="93">
        <v>0.76678100000000005</v>
      </c>
      <c r="T72" s="93">
        <v>4.0088430000000006</v>
      </c>
      <c r="U72" s="15" t="s">
        <v>387</v>
      </c>
      <c r="V72" s="93">
        <v>19.377682</v>
      </c>
      <c r="W72" s="93">
        <v>3.2513019119162778</v>
      </c>
      <c r="X72" s="93">
        <v>3.1047389690198067E-2</v>
      </c>
      <c r="Y72" s="93">
        <v>3.127238969019807E-2</v>
      </c>
      <c r="Z72" s="93">
        <v>3.1155389690198067E-2</v>
      </c>
      <c r="AA72" s="93">
        <v>3.1038044845099037E-2</v>
      </c>
      <c r="AB72" s="93">
        <v>0.12451321391569324</v>
      </c>
      <c r="AC72" s="93">
        <v>8.6047999999999999E-2</v>
      </c>
      <c r="AD72" s="93">
        <v>19.188229</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9.3600000000000003E-3</v>
      </c>
      <c r="J73" s="93">
        <v>1.3259999999999999E-2</v>
      </c>
      <c r="K73" s="93">
        <v>1.5599999999999999E-2</v>
      </c>
      <c r="L73" s="93">
        <v>1.2792000000000001E-3</v>
      </c>
      <c r="M73" s="15" t="s">
        <v>388</v>
      </c>
      <c r="N73" s="93">
        <v>6.8924980813507286E-3</v>
      </c>
      <c r="O73" s="93">
        <v>3.1470759785111281E-3</v>
      </c>
      <c r="P73" s="93">
        <v>1.5735379892555643E-4</v>
      </c>
      <c r="Q73" s="93">
        <v>2E-3</v>
      </c>
      <c r="R73" s="93">
        <v>1.9032</v>
      </c>
      <c r="S73" s="93">
        <v>2.5569992325402916E-3</v>
      </c>
      <c r="T73" s="93">
        <v>1.66E-2</v>
      </c>
      <c r="U73" s="15" t="s">
        <v>387</v>
      </c>
      <c r="V73" s="93">
        <v>0.82989999999999997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15" t="s">
        <v>389</v>
      </c>
      <c r="G74" s="15" t="s">
        <v>388</v>
      </c>
      <c r="H74" s="15" t="s">
        <v>388</v>
      </c>
      <c r="I74" s="93">
        <v>3.1191119367209974E-4</v>
      </c>
      <c r="J74" s="93">
        <v>7.0313758389261725E-4</v>
      </c>
      <c r="K74" s="93">
        <v>1.0237679769894534E-3</v>
      </c>
      <c r="L74" s="93">
        <v>5.6214574544582926E-6</v>
      </c>
      <c r="M74" s="15" t="s">
        <v>388</v>
      </c>
      <c r="N74" s="93">
        <v>1.9399999999999999E-3</v>
      </c>
      <c r="O74" s="93">
        <v>3.4000000000000002E-4</v>
      </c>
      <c r="P74" s="15" t="s">
        <v>388</v>
      </c>
      <c r="Q74" s="93">
        <v>1.3000000000000002E-3</v>
      </c>
      <c r="R74" s="15" t="s">
        <v>388</v>
      </c>
      <c r="S74" s="15" t="s">
        <v>388</v>
      </c>
      <c r="T74" s="15" t="s">
        <v>388</v>
      </c>
      <c r="U74" s="15" t="s">
        <v>388</v>
      </c>
      <c r="V74" s="93">
        <v>1.84E-2</v>
      </c>
      <c r="W74" s="93">
        <v>6.9179421547665709E-2</v>
      </c>
      <c r="X74" s="15" t="s">
        <v>388</v>
      </c>
      <c r="Y74" s="15" t="s">
        <v>388</v>
      </c>
      <c r="Z74" s="15" t="s">
        <v>388</v>
      </c>
      <c r="AA74" s="15" t="s">
        <v>388</v>
      </c>
      <c r="AB74" s="15" t="s">
        <v>388</v>
      </c>
      <c r="AC74" s="93">
        <v>5.5316625000000001E-2</v>
      </c>
      <c r="AD74" s="93">
        <v>0.13959537785000004</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9.4011866312073409E-4</v>
      </c>
      <c r="J77" s="93">
        <v>4.8655899592710897E-3</v>
      </c>
      <c r="K77" s="93">
        <v>1.8542390000000002E-2</v>
      </c>
      <c r="L77" s="15" t="s">
        <v>388</v>
      </c>
      <c r="M77" s="15" t="s">
        <v>388</v>
      </c>
      <c r="N77" s="93">
        <v>0.40718000000000004</v>
      </c>
      <c r="O77" s="93">
        <v>0.11</v>
      </c>
      <c r="P77" s="93">
        <v>0.01</v>
      </c>
      <c r="Q77" s="93">
        <v>1.49719</v>
      </c>
      <c r="R77" s="15" t="s">
        <v>388</v>
      </c>
      <c r="S77" s="15" t="s">
        <v>389</v>
      </c>
      <c r="T77" s="15" t="s">
        <v>388</v>
      </c>
      <c r="U77" s="15" t="s">
        <v>388</v>
      </c>
      <c r="V77" s="93">
        <v>35.759830000000001</v>
      </c>
      <c r="W77" s="93">
        <v>4.3428577974294939E-2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9.6000000000000009E-3</v>
      </c>
      <c r="G78" s="93">
        <v>4.3200000000000002E-2</v>
      </c>
      <c r="H78" s="15" t="s">
        <v>388</v>
      </c>
      <c r="I78" s="93">
        <v>8.1343749999999992E-3</v>
      </c>
      <c r="J78" s="93">
        <v>1.0703125000000001E-2</v>
      </c>
      <c r="K78" s="93">
        <v>1.37E-2</v>
      </c>
      <c r="L78" s="93">
        <v>6.8500000000000005E-6</v>
      </c>
      <c r="M78" s="93">
        <v>0.53600000000000003</v>
      </c>
      <c r="N78" s="93">
        <v>1.2100000000000001E-2</v>
      </c>
      <c r="O78" s="93">
        <v>2.0000000000000001E-4</v>
      </c>
      <c r="P78" s="93">
        <v>6.5000000000000006E-3</v>
      </c>
      <c r="Q78" s="93">
        <v>2.63E-2</v>
      </c>
      <c r="R78" s="93">
        <v>4.4594594594594597E-2</v>
      </c>
      <c r="S78" s="93">
        <v>1.0454000000000001</v>
      </c>
      <c r="T78" s="93">
        <v>2.2700000000000001E-2</v>
      </c>
      <c r="U78" s="93">
        <v>0.152</v>
      </c>
      <c r="V78" s="93">
        <v>0.68020000000000003</v>
      </c>
      <c r="W78" s="93">
        <v>1.56E-3</v>
      </c>
      <c r="X78" s="15" t="s">
        <v>388</v>
      </c>
      <c r="Y78" s="15" t="s">
        <v>388</v>
      </c>
      <c r="Z78" s="15" t="s">
        <v>388</v>
      </c>
      <c r="AA78" s="15" t="s">
        <v>388</v>
      </c>
      <c r="AB78" s="15" t="s">
        <v>388</v>
      </c>
      <c r="AC78" s="93">
        <v>8.080645113500001</v>
      </c>
      <c r="AD78" s="93">
        <v>5.6198000000000001E-4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3.5000000000000003E-2</v>
      </c>
      <c r="G79" s="93">
        <v>9.4117647049999989E-3</v>
      </c>
      <c r="H79" s="93">
        <v>1.2</v>
      </c>
      <c r="I79" s="15" t="s">
        <v>389</v>
      </c>
      <c r="J79" s="15" t="s">
        <v>389</v>
      </c>
      <c r="K79" s="15" t="s">
        <v>389</v>
      </c>
      <c r="L79" s="15" t="s">
        <v>388</v>
      </c>
      <c r="M79" s="15" t="s">
        <v>388</v>
      </c>
      <c r="N79" s="15" t="s">
        <v>388</v>
      </c>
      <c r="O79" s="15" t="s">
        <v>388</v>
      </c>
      <c r="P79" s="15" t="s">
        <v>388</v>
      </c>
      <c r="Q79" s="15" t="s">
        <v>388</v>
      </c>
      <c r="R79" s="15" t="s">
        <v>388</v>
      </c>
      <c r="S79" s="15" t="s">
        <v>388</v>
      </c>
      <c r="T79" s="93">
        <v>2</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2.7602000000000002E-2</v>
      </c>
      <c r="G80" s="93">
        <v>2.4580000000000001E-3</v>
      </c>
      <c r="H80" s="93">
        <v>2.2999999999999998E-4</v>
      </c>
      <c r="I80" s="93">
        <v>5.0739997049180328E-2</v>
      </c>
      <c r="J80" s="93">
        <v>6.8292257704918008E-2</v>
      </c>
      <c r="K80" s="93">
        <v>0.10192899999999999</v>
      </c>
      <c r="L80" s="15" t="s">
        <v>388</v>
      </c>
      <c r="M80" s="15" t="s">
        <v>388</v>
      </c>
      <c r="N80" s="93">
        <v>2.4185320000000003</v>
      </c>
      <c r="O80" s="93">
        <v>0.42542000000000002</v>
      </c>
      <c r="P80" s="93">
        <v>3.8859999999999997E-3</v>
      </c>
      <c r="Q80" s="93">
        <v>10.10125</v>
      </c>
      <c r="R80" s="93">
        <v>0.55067999999999995</v>
      </c>
      <c r="S80" s="93">
        <v>23.337430000000001</v>
      </c>
      <c r="T80" s="93">
        <v>1.7117200000000001</v>
      </c>
      <c r="U80" s="93">
        <v>4.0000000000000001E-3</v>
      </c>
      <c r="V80" s="93">
        <v>7.2128000000000005</v>
      </c>
      <c r="W80" s="15" t="s">
        <v>388</v>
      </c>
      <c r="X80" s="15" t="s">
        <v>388</v>
      </c>
      <c r="Y80" s="15" t="s">
        <v>388</v>
      </c>
      <c r="Z80" s="15" t="s">
        <v>388</v>
      </c>
      <c r="AA80" s="15" t="s">
        <v>388</v>
      </c>
      <c r="AB80" s="15" t="s">
        <v>388</v>
      </c>
      <c r="AC80" s="15" t="s">
        <v>388</v>
      </c>
      <c r="AD80" s="93">
        <v>5.550174079729E-3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7.8451018620000006E-4</v>
      </c>
      <c r="J81" s="93">
        <v>7.8451018619999993E-3</v>
      </c>
      <c r="K81" s="93">
        <v>1.5690203723999999E-2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3922.5509309999998</v>
      </c>
      <c r="AL81" s="38" t="s">
        <v>409</v>
      </c>
    </row>
    <row r="82" spans="1:38" s="2" customFormat="1" ht="26.25" customHeight="1" thickBot="1" x14ac:dyDescent="0.3">
      <c r="A82" s="43" t="s">
        <v>206</v>
      </c>
      <c r="B82" s="157" t="s">
        <v>207</v>
      </c>
      <c r="C82" s="43" t="s">
        <v>208</v>
      </c>
      <c r="D82" s="45"/>
      <c r="E82" s="15" t="s">
        <v>388</v>
      </c>
      <c r="F82" s="93">
        <v>4.5257715527596867</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0.65300000000000002</v>
      </c>
      <c r="G83" s="15" t="s">
        <v>388</v>
      </c>
      <c r="H83" s="15" t="s">
        <v>388</v>
      </c>
      <c r="I83" s="93">
        <v>5.3899999999999997E-2</v>
      </c>
      <c r="J83" s="93">
        <v>5.8800000000000005E-2</v>
      </c>
      <c r="K83" s="93">
        <v>7.8399999999999997E-2</v>
      </c>
      <c r="L83" s="93">
        <v>3.0723E-3</v>
      </c>
      <c r="M83" s="15" t="s">
        <v>388</v>
      </c>
      <c r="N83" s="15" t="s">
        <v>388</v>
      </c>
      <c r="O83" s="15" t="s">
        <v>388</v>
      </c>
      <c r="P83" s="15" t="s">
        <v>388</v>
      </c>
      <c r="Q83" s="15" t="s">
        <v>388</v>
      </c>
      <c r="R83" s="15" t="s">
        <v>388</v>
      </c>
      <c r="S83" s="15" t="s">
        <v>388</v>
      </c>
      <c r="T83" s="15" t="s">
        <v>388</v>
      </c>
      <c r="U83" s="15" t="s">
        <v>388</v>
      </c>
      <c r="V83" s="15" t="s">
        <v>388</v>
      </c>
      <c r="W83" s="93">
        <v>9.7000000000000003E-3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0.61360000000000003</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17.999999999999996</v>
      </c>
      <c r="G85" s="15" t="s">
        <v>388</v>
      </c>
      <c r="H85" s="15" t="s">
        <v>388</v>
      </c>
      <c r="I85" s="93">
        <v>9.21444E-4</v>
      </c>
      <c r="J85" s="93">
        <v>2.2993499999999999E-3</v>
      </c>
      <c r="K85" s="93">
        <v>3.8787000000000006E-3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1.3363300000000002</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3.6090852</v>
      </c>
      <c r="G88" s="93">
        <v>2E-3</v>
      </c>
      <c r="H88" s="93">
        <v>2.445E-2</v>
      </c>
      <c r="I88" s="93">
        <v>1.3045000000000001E-2</v>
      </c>
      <c r="J88" s="93">
        <v>1.372E-2</v>
      </c>
      <c r="K88" s="93">
        <v>1.417E-2</v>
      </c>
      <c r="L88" s="15" t="s">
        <v>388</v>
      </c>
      <c r="M88" s="15" t="s">
        <v>388</v>
      </c>
      <c r="N88" s="15" t="s">
        <v>388</v>
      </c>
      <c r="O88" s="93">
        <v>2.98E-9</v>
      </c>
      <c r="P88" s="15" t="s">
        <v>388</v>
      </c>
      <c r="Q88" s="93">
        <v>1.4899999999999999E-8</v>
      </c>
      <c r="R88" s="93">
        <v>1.7880000000000001E-7</v>
      </c>
      <c r="S88" s="15" t="s">
        <v>388</v>
      </c>
      <c r="T88" s="93">
        <v>1.4900000000000001E-6</v>
      </c>
      <c r="U88" s="93">
        <v>1.4899999999999999E-8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5.5000000000000009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1.5613499999999998</v>
      </c>
      <c r="G90" s="93">
        <v>0.18609999999999999</v>
      </c>
      <c r="H90" s="93">
        <v>0.26060000000000005</v>
      </c>
      <c r="I90" s="93">
        <v>7.1037312303753486E-2</v>
      </c>
      <c r="J90" s="93">
        <v>9.0740676840051049E-2</v>
      </c>
      <c r="K90" s="93">
        <v>0.15306972999999999</v>
      </c>
      <c r="L90" s="93">
        <v>2.4913873822520797E-6</v>
      </c>
      <c r="M90" s="15" t="s">
        <v>388</v>
      </c>
      <c r="N90" s="15" t="s">
        <v>388</v>
      </c>
      <c r="O90" s="15" t="s">
        <v>388</v>
      </c>
      <c r="P90" s="15" t="s">
        <v>388</v>
      </c>
      <c r="Q90" s="15" t="s">
        <v>388</v>
      </c>
      <c r="R90" s="15" t="s">
        <v>388</v>
      </c>
      <c r="S90" s="15" t="s">
        <v>388</v>
      </c>
      <c r="T90" s="15" t="s">
        <v>388</v>
      </c>
      <c r="U90" s="15" t="s">
        <v>388</v>
      </c>
      <c r="V90" s="15" t="s">
        <v>388</v>
      </c>
      <c r="W90" s="15" t="s">
        <v>388</v>
      </c>
      <c r="X90" s="93">
        <v>6.8249999999999995E-3</v>
      </c>
      <c r="Y90" s="93">
        <v>3.4449999999999997E-3</v>
      </c>
      <c r="Z90" s="93">
        <v>3.4449999999999997E-3</v>
      </c>
      <c r="AA90" s="93">
        <v>3.4449999999999997E-3</v>
      </c>
      <c r="AB90" s="93">
        <v>1.7159999999999998E-2</v>
      </c>
      <c r="AC90" s="93">
        <v>2.8750000000000004E-3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8.6775170000000009E-3</v>
      </c>
      <c r="F91" s="93">
        <v>2.2537459999999999E-2</v>
      </c>
      <c r="G91" s="93">
        <v>3.436026E-3</v>
      </c>
      <c r="H91" s="93">
        <v>3.4784055000000008E-2</v>
      </c>
      <c r="I91" s="93">
        <v>0.12578459509858</v>
      </c>
      <c r="J91" s="93">
        <v>0.12583918467944</v>
      </c>
      <c r="K91" s="93">
        <v>0.12585045985130999</v>
      </c>
      <c r="L91" s="93">
        <v>5.6576475E-4</v>
      </c>
      <c r="M91" s="93">
        <v>0.26470811300000002</v>
      </c>
      <c r="N91" s="93">
        <v>0.89200148800000001</v>
      </c>
      <c r="O91" s="93">
        <v>2.1185980360000002E-2</v>
      </c>
      <c r="P91" s="93">
        <v>6.485214900000001E-5</v>
      </c>
      <c r="Q91" s="93">
        <v>1.5132168100000002E-3</v>
      </c>
      <c r="R91" s="93">
        <v>1.7749009199999999E-2</v>
      </c>
      <c r="S91" s="93">
        <v>0.52466620799999997</v>
      </c>
      <c r="T91" s="93">
        <v>4.3883759999999994E-2</v>
      </c>
      <c r="U91" s="15" t="s">
        <v>387</v>
      </c>
      <c r="V91" s="93">
        <v>0.30556787000000002</v>
      </c>
      <c r="W91" s="93">
        <v>4.6565000000000002E-4</v>
      </c>
      <c r="X91" s="93">
        <v>5.1687149999999997E-4</v>
      </c>
      <c r="Y91" s="93">
        <v>2.0954249999999999E-4</v>
      </c>
      <c r="Z91" s="93">
        <v>2.0954249999999999E-4</v>
      </c>
      <c r="AA91" s="93">
        <v>2.0954249999999999E-4</v>
      </c>
      <c r="AB91" s="93">
        <v>1.1454989999999999E-3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2.1299099999999997</v>
      </c>
      <c r="G92" s="93">
        <v>6.4565176470584005</v>
      </c>
      <c r="H92" s="93">
        <v>8.6000000000000007E-2</v>
      </c>
      <c r="I92" s="93">
        <v>0.51090000000000002</v>
      </c>
      <c r="J92" s="93">
        <v>0.68120000000000003</v>
      </c>
      <c r="K92" s="93">
        <v>0.85150000000000003</v>
      </c>
      <c r="L92" s="93">
        <v>1.7932590000000002E-2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2.3679420500000004</v>
      </c>
      <c r="G93" s="15" t="s">
        <v>388</v>
      </c>
      <c r="H93" s="15" t="s">
        <v>388</v>
      </c>
      <c r="I93" s="93">
        <v>0.33953576666666668</v>
      </c>
      <c r="J93" s="93">
        <v>0.35366389166666667</v>
      </c>
      <c r="K93" s="93">
        <v>0.35586159999999994</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1.5488349999999997</v>
      </c>
      <c r="G95" s="93" t="s">
        <v>388</v>
      </c>
      <c r="H95" s="15" t="s">
        <v>388</v>
      </c>
      <c r="I95" s="93">
        <v>0.15621011552880087</v>
      </c>
      <c r="J95" s="93">
        <v>0.4052985472438223</v>
      </c>
      <c r="K95" s="93">
        <v>1.14526891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9.6429899999999985E-2</v>
      </c>
      <c r="G98" s="93" t="s">
        <v>388</v>
      </c>
      <c r="H98" s="93">
        <v>1.2198446938110336E-2</v>
      </c>
      <c r="I98" s="93">
        <v>1.8295114181133856E-2</v>
      </c>
      <c r="J98" s="93">
        <v>2.7353261885438719E-2</v>
      </c>
      <c r="K98" s="93">
        <v>3.3683200000000003E-2</v>
      </c>
      <c r="L98" s="93" t="s">
        <v>388</v>
      </c>
      <c r="M98" s="93" t="s">
        <v>388</v>
      </c>
      <c r="N98" s="93" t="s">
        <v>388</v>
      </c>
      <c r="O98" s="93" t="s">
        <v>388</v>
      </c>
      <c r="P98" s="93" t="s">
        <v>388</v>
      </c>
      <c r="Q98" s="93" t="s">
        <v>388</v>
      </c>
      <c r="R98" s="93" t="s">
        <v>388</v>
      </c>
      <c r="S98" s="93" t="s">
        <v>388</v>
      </c>
      <c r="T98" s="93" t="s">
        <v>388</v>
      </c>
      <c r="U98" s="15" t="s">
        <v>388</v>
      </c>
      <c r="V98" s="93" t="s">
        <v>388</v>
      </c>
      <c r="W98" s="93">
        <v>1.7412614999999999E-2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0.1311512692</v>
      </c>
      <c r="F99" s="93">
        <v>6.7807002990000003</v>
      </c>
      <c r="G99" s="93" t="s">
        <v>388</v>
      </c>
      <c r="H99" s="93">
        <v>5.3728769830000003</v>
      </c>
      <c r="I99" s="93">
        <v>0.10189107479999999</v>
      </c>
      <c r="J99" s="93">
        <v>0.1565643344</v>
      </c>
      <c r="K99" s="93">
        <v>0.34295044680000003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383.053</v>
      </c>
      <c r="AL99" s="38" t="s">
        <v>243</v>
      </c>
    </row>
    <row r="100" spans="1:38" s="2" customFormat="1" ht="26.25" customHeight="1" thickBot="1" x14ac:dyDescent="0.3">
      <c r="A100" s="43" t="s">
        <v>241</v>
      </c>
      <c r="B100" s="157" t="s">
        <v>244</v>
      </c>
      <c r="C100" s="43" t="s">
        <v>413</v>
      </c>
      <c r="D100" s="45"/>
      <c r="E100" s="93">
        <v>0.12245266055000001</v>
      </c>
      <c r="F100" s="93">
        <v>3.5603833539000007</v>
      </c>
      <c r="G100" s="93" t="s">
        <v>388</v>
      </c>
      <c r="H100" s="93">
        <v>4.4861973009000007</v>
      </c>
      <c r="I100" s="93">
        <v>6.5377633801000007E-2</v>
      </c>
      <c r="J100" s="93">
        <v>0.101016430852</v>
      </c>
      <c r="K100" s="93">
        <v>0.21789888651100001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734.02199999999993</v>
      </c>
      <c r="AL100" s="38" t="s">
        <v>243</v>
      </c>
    </row>
    <row r="101" spans="1:38" s="2" customFormat="1" ht="26.25" customHeight="1" thickBot="1" x14ac:dyDescent="0.3">
      <c r="A101" s="43" t="s">
        <v>241</v>
      </c>
      <c r="B101" s="157" t="s">
        <v>245</v>
      </c>
      <c r="C101" s="43" t="s">
        <v>246</v>
      </c>
      <c r="D101" s="45"/>
      <c r="E101" s="93">
        <v>7.7213597540000001E-3</v>
      </c>
      <c r="F101" s="93">
        <v>0.13945855579999999</v>
      </c>
      <c r="G101" s="93" t="s">
        <v>388</v>
      </c>
      <c r="H101" s="93">
        <v>8.9400725149999999E-2</v>
      </c>
      <c r="I101" s="93">
        <v>9.58806049E-4</v>
      </c>
      <c r="J101" s="93">
        <v>2.8764181480000002E-3</v>
      </c>
      <c r="K101" s="93">
        <v>6.7116423449999994E-3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128.286</v>
      </c>
      <c r="AL101" s="38" t="s">
        <v>243</v>
      </c>
    </row>
    <row r="102" spans="1:38" s="2" customFormat="1" ht="26.25" customHeight="1" thickBot="1" x14ac:dyDescent="0.3">
      <c r="A102" s="43" t="s">
        <v>241</v>
      </c>
      <c r="B102" s="157" t="s">
        <v>247</v>
      </c>
      <c r="C102" s="43" t="s">
        <v>414</v>
      </c>
      <c r="D102" s="45"/>
      <c r="E102" s="93">
        <v>5.1936643098000002E-2</v>
      </c>
      <c r="F102" s="93">
        <v>0.43782603243999996</v>
      </c>
      <c r="G102" s="93" t="s">
        <v>388</v>
      </c>
      <c r="H102" s="93">
        <v>3.7109787503200007</v>
      </c>
      <c r="I102" s="93">
        <v>3.687583301E-3</v>
      </c>
      <c r="J102" s="93">
        <v>7.6230628104000012E-2</v>
      </c>
      <c r="K102" s="93">
        <v>0.44317790187000006</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975.47627532510285</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7.3012466800000001E-4</v>
      </c>
      <c r="F104" s="93">
        <v>6.5271551529999996E-3</v>
      </c>
      <c r="G104" s="93" t="s">
        <v>388</v>
      </c>
      <c r="H104" s="93">
        <v>8.4534617680000011E-3</v>
      </c>
      <c r="I104" s="93">
        <v>6.0576548000000003E-5</v>
      </c>
      <c r="J104" s="93">
        <v>1.81729644E-4</v>
      </c>
      <c r="K104" s="93">
        <v>4.2403583599999998E-4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8.1050000000000004</v>
      </c>
      <c r="AL104" s="38" t="s">
        <v>243</v>
      </c>
    </row>
    <row r="105" spans="1:38" s="2" customFormat="1" ht="26.25" customHeight="1" thickBot="1" x14ac:dyDescent="0.3">
      <c r="A105" s="43" t="s">
        <v>241</v>
      </c>
      <c r="B105" s="157" t="s">
        <v>252</v>
      </c>
      <c r="C105" s="43" t="s">
        <v>253</v>
      </c>
      <c r="D105" s="45"/>
      <c r="E105" s="93">
        <v>2.4636014856000005E-2</v>
      </c>
      <c r="F105" s="93">
        <v>0.18181778711400001</v>
      </c>
      <c r="G105" s="93" t="s">
        <v>388</v>
      </c>
      <c r="H105" s="93">
        <v>0.45643003738999999</v>
      </c>
      <c r="I105" s="93">
        <v>3.996552768E-3</v>
      </c>
      <c r="J105" s="93">
        <v>6.2802972060000007E-3</v>
      </c>
      <c r="K105" s="93">
        <v>1.3702466635E-2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56.14</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4.3589026176999994E-2</v>
      </c>
      <c r="F107" s="93">
        <v>0.20032512460000002</v>
      </c>
      <c r="G107" s="93" t="s">
        <v>388</v>
      </c>
      <c r="H107" s="93">
        <v>0.46054631857</v>
      </c>
      <c r="I107" s="93">
        <v>1.1006211E-2</v>
      </c>
      <c r="J107" s="93">
        <v>0.14674948000000002</v>
      </c>
      <c r="K107" s="93">
        <v>0.69706003000000005</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3831.3</v>
      </c>
      <c r="AL107" s="38" t="s">
        <v>243</v>
      </c>
    </row>
    <row r="108" spans="1:38" s="2" customFormat="1" ht="26.25" customHeight="1" thickBot="1" x14ac:dyDescent="0.3">
      <c r="A108" s="43" t="s">
        <v>241</v>
      </c>
      <c r="B108" s="157" t="s">
        <v>257</v>
      </c>
      <c r="C108" s="43" t="s">
        <v>417</v>
      </c>
      <c r="D108" s="45"/>
      <c r="E108" s="93">
        <v>5.0415407933000006E-2</v>
      </c>
      <c r="F108" s="93">
        <v>0.46373378776000002</v>
      </c>
      <c r="G108" s="93" t="s">
        <v>388</v>
      </c>
      <c r="H108" s="93">
        <v>0.38799525034999999</v>
      </c>
      <c r="I108" s="93">
        <v>5.8543000000000006E-3</v>
      </c>
      <c r="J108" s="93">
        <v>5.8543000000000005E-2</v>
      </c>
      <c r="K108" s="93">
        <v>0.11708600000000001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5854.3</v>
      </c>
      <c r="AL108" s="38" t="s">
        <v>243</v>
      </c>
    </row>
    <row r="109" spans="1:38" s="2" customFormat="1" ht="26.25" customHeight="1" thickBot="1" x14ac:dyDescent="0.3">
      <c r="A109" s="43" t="s">
        <v>241</v>
      </c>
      <c r="B109" s="157" t="s">
        <v>258</v>
      </c>
      <c r="C109" s="43" t="s">
        <v>418</v>
      </c>
      <c r="D109" s="45"/>
      <c r="E109" s="93">
        <v>3.4323609920000001E-3</v>
      </c>
      <c r="F109" s="93">
        <v>1.4703628580000001E-2</v>
      </c>
      <c r="G109" s="15" t="s">
        <v>388</v>
      </c>
      <c r="H109" s="93">
        <v>3.8423935640000004E-2</v>
      </c>
      <c r="I109" s="93">
        <v>1.4480000000000001E-3</v>
      </c>
      <c r="J109" s="93">
        <v>7.9640000000000006E-3</v>
      </c>
      <c r="K109" s="93">
        <v>7.9640000000000006E-3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144.80000000000001</v>
      </c>
      <c r="AL109" s="38" t="s">
        <v>243</v>
      </c>
    </row>
    <row r="110" spans="1:38" s="2" customFormat="1" ht="26.25" customHeight="1" thickBot="1" x14ac:dyDescent="0.3">
      <c r="A110" s="43" t="s">
        <v>241</v>
      </c>
      <c r="B110" s="157" t="s">
        <v>259</v>
      </c>
      <c r="C110" s="43" t="s">
        <v>419</v>
      </c>
      <c r="D110" s="45"/>
      <c r="E110" s="93">
        <v>5.4835616799999995E-3</v>
      </c>
      <c r="F110" s="93">
        <v>3.0466610796E-2</v>
      </c>
      <c r="G110" s="15" t="s">
        <v>388</v>
      </c>
      <c r="H110" s="93">
        <v>8.4939039506E-2</v>
      </c>
      <c r="I110" s="93">
        <v>2.3502554999999998E-2</v>
      </c>
      <c r="J110" s="93">
        <v>0.16506156999999999</v>
      </c>
      <c r="K110" s="93">
        <v>0.16935381999999999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1219.2</v>
      </c>
      <c r="AL110" s="38" t="s">
        <v>243</v>
      </c>
    </row>
    <row r="111" spans="1:38" s="2" customFormat="1" ht="26.25" customHeight="1" thickBot="1" x14ac:dyDescent="0.3">
      <c r="A111" s="43" t="s">
        <v>241</v>
      </c>
      <c r="B111" s="157" t="s">
        <v>260</v>
      </c>
      <c r="C111" s="43" t="s">
        <v>420</v>
      </c>
      <c r="D111" s="45"/>
      <c r="E111" s="93">
        <v>7.0565615460000009E-2</v>
      </c>
      <c r="F111" s="93">
        <v>1.8771383054000002</v>
      </c>
      <c r="G111" s="15" t="s">
        <v>388</v>
      </c>
      <c r="H111" s="93">
        <v>3.1743791042999998</v>
      </c>
      <c r="I111" s="93">
        <v>1.9920000000000004E-2</v>
      </c>
      <c r="J111" s="93">
        <v>3.9840000000000007E-2</v>
      </c>
      <c r="K111" s="93">
        <v>8.9639999999999997E-2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5176.143</v>
      </c>
      <c r="AL111" s="38" t="s">
        <v>243</v>
      </c>
    </row>
    <row r="112" spans="1:38" s="2" customFormat="1" ht="26.25" customHeight="1" thickBot="1" x14ac:dyDescent="0.3">
      <c r="A112" s="43" t="s">
        <v>261</v>
      </c>
      <c r="B112" s="157" t="s">
        <v>262</v>
      </c>
      <c r="C112" s="43" t="s">
        <v>263</v>
      </c>
      <c r="D112" s="45"/>
      <c r="E112" s="93">
        <v>6.8004967169999997</v>
      </c>
      <c r="F112" s="93" t="s">
        <v>388</v>
      </c>
      <c r="G112" s="93" t="s">
        <v>388</v>
      </c>
      <c r="H112" s="93">
        <v>2.659413255</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169.928</v>
      </c>
      <c r="AL112" s="38" t="s">
        <v>432</v>
      </c>
    </row>
    <row r="113" spans="1:38" s="2" customFormat="1" ht="26.25" customHeight="1" thickBot="1" x14ac:dyDescent="0.3">
      <c r="A113" s="43" t="s">
        <v>261</v>
      </c>
      <c r="B113" s="157" t="s">
        <v>264</v>
      </c>
      <c r="C113" s="43" t="s">
        <v>265</v>
      </c>
      <c r="D113" s="45"/>
      <c r="E113" s="93">
        <v>2.9699783953030003</v>
      </c>
      <c r="F113" s="93">
        <v>3.5175616843839999</v>
      </c>
      <c r="G113" s="15" t="s">
        <v>388</v>
      </c>
      <c r="H113" s="93">
        <v>9.6768675349929971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3.3462142860000002E-2</v>
      </c>
      <c r="F114" s="93" t="s">
        <v>388</v>
      </c>
      <c r="G114" s="93" t="s">
        <v>388</v>
      </c>
      <c r="H114" s="93">
        <v>2.2855838649999998E-2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836.55357142857144</v>
      </c>
      <c r="AL114" s="38" t="s">
        <v>441</v>
      </c>
    </row>
    <row r="115" spans="1:38" s="2" customFormat="1" ht="26.25" customHeight="1" thickBot="1" x14ac:dyDescent="0.3">
      <c r="A115" s="43" t="s">
        <v>261</v>
      </c>
      <c r="B115" s="157" t="s">
        <v>267</v>
      </c>
      <c r="C115" s="43" t="s">
        <v>268</v>
      </c>
      <c r="D115" s="45"/>
      <c r="E115" s="93">
        <v>0.18551900000000002</v>
      </c>
      <c r="F115" s="93" t="s">
        <v>388</v>
      </c>
      <c r="G115" s="93" t="s">
        <v>388</v>
      </c>
      <c r="H115" s="93">
        <v>0.37103800000000003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0.603442133474</v>
      </c>
      <c r="F116" s="93">
        <v>8.1404836062999988E-2</v>
      </c>
      <c r="G116" s="15" t="s">
        <v>388</v>
      </c>
      <c r="H116" s="93">
        <v>1.419742264248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0.25584573370000002</v>
      </c>
      <c r="J119" s="93">
        <v>4.6680144810000002</v>
      </c>
      <c r="K119" s="93">
        <v>4.6680144810000002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1875.3872601643602</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0.92791190967500004</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1999.8</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8.6275284615384612E-2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7.5293921749999992E-2</v>
      </c>
      <c r="F123" s="93">
        <v>0.15260808300000001</v>
      </c>
      <c r="G123" s="93">
        <v>1.0398423049999999E-2</v>
      </c>
      <c r="H123" s="93">
        <v>7.3450581260000009E-2</v>
      </c>
      <c r="I123" s="93">
        <v>0.18978271470000002</v>
      </c>
      <c r="J123" s="93">
        <v>0.19896403739999999</v>
      </c>
      <c r="K123" s="93">
        <v>0.2020244783</v>
      </c>
      <c r="L123" s="93">
        <v>2.388382184E-2</v>
      </c>
      <c r="M123" s="93">
        <v>2.4336165810000003</v>
      </c>
      <c r="N123" s="93">
        <v>2.062079129E-3</v>
      </c>
      <c r="O123" s="93">
        <v>1.90858296E-2</v>
      </c>
      <c r="P123" s="93">
        <v>3.7452012890000002E-3</v>
      </c>
      <c r="Q123" s="93">
        <v>1.17407715E-4</v>
      </c>
      <c r="R123" s="93">
        <v>3.1839199150000001E-3</v>
      </c>
      <c r="S123" s="93">
        <v>1.3833157780000001E-3</v>
      </c>
      <c r="T123" s="93">
        <v>1.0887916700000001E-3</v>
      </c>
      <c r="U123" s="93">
        <v>8.4501779300000007E-4</v>
      </c>
      <c r="V123" s="93">
        <v>1.6280307220000002E-2</v>
      </c>
      <c r="W123" s="93" t="s">
        <v>388</v>
      </c>
      <c r="X123" s="93">
        <v>2.1445387199999997E-5</v>
      </c>
      <c r="Y123" s="93">
        <v>6.5987398220000002E-5</v>
      </c>
      <c r="Z123" s="93">
        <v>1.76365529E-5</v>
      </c>
      <c r="AA123" s="93">
        <v>9.3363129340000004E-6</v>
      </c>
      <c r="AB123" s="93">
        <v>1.14405651254E-4</v>
      </c>
      <c r="AC123" s="93" t="s">
        <v>388</v>
      </c>
      <c r="AD123" s="93" t="s">
        <v>388</v>
      </c>
      <c r="AE123" s="92"/>
      <c r="AF123" s="93" t="s">
        <v>388</v>
      </c>
      <c r="AG123" s="15" t="s">
        <v>388</v>
      </c>
      <c r="AH123" s="15" t="s">
        <v>388</v>
      </c>
      <c r="AI123" s="15" t="s">
        <v>388</v>
      </c>
      <c r="AJ123" s="15" t="s">
        <v>388</v>
      </c>
      <c r="AK123" s="93">
        <v>30.604408859999999</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0.20687798400000001</v>
      </c>
      <c r="G125" s="15" t="s">
        <v>388</v>
      </c>
      <c r="H125" s="15" t="s">
        <v>388</v>
      </c>
      <c r="I125" s="93">
        <v>9.7390590000000002E-5</v>
      </c>
      <c r="J125" s="93">
        <v>6.4631937000000006E-4</v>
      </c>
      <c r="K125" s="93">
        <v>1.36641949E-3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2951.23</v>
      </c>
      <c r="AL125" s="38" t="s">
        <v>424</v>
      </c>
    </row>
    <row r="126" spans="1:38" s="2" customFormat="1" ht="26.25" customHeight="1" thickBot="1" x14ac:dyDescent="0.3">
      <c r="A126" s="43" t="s">
        <v>286</v>
      </c>
      <c r="B126" s="157" t="s">
        <v>289</v>
      </c>
      <c r="C126" s="43" t="s">
        <v>290</v>
      </c>
      <c r="D126" s="45"/>
      <c r="E126" s="15" t="s">
        <v>388</v>
      </c>
      <c r="F126" s="15" t="s">
        <v>388</v>
      </c>
      <c r="G126" s="15" t="s">
        <v>388</v>
      </c>
      <c r="H126" s="93">
        <v>7.4719679999999997E-2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311.33199999999999</v>
      </c>
      <c r="AL126" s="38" t="s">
        <v>425</v>
      </c>
    </row>
    <row r="127" spans="1:38" s="2" customFormat="1" ht="26.25" customHeight="1" thickBot="1" x14ac:dyDescent="0.3">
      <c r="A127" s="43" t="s">
        <v>286</v>
      </c>
      <c r="B127" s="157" t="s">
        <v>291</v>
      </c>
      <c r="C127" s="43" t="s">
        <v>292</v>
      </c>
      <c r="D127" s="45"/>
      <c r="E127" s="15" t="s">
        <v>388</v>
      </c>
      <c r="F127" s="93" t="s">
        <v>388</v>
      </c>
      <c r="G127" s="93" t="s">
        <v>388</v>
      </c>
      <c r="H127" s="93">
        <v>4.3201999999999997E-3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4.1063980000000008E-4</v>
      </c>
      <c r="J133" s="93">
        <v>4.1063980000000008E-4</v>
      </c>
      <c r="K133" s="93">
        <v>4.5631904000000006E-4</v>
      </c>
      <c r="L133" s="93">
        <v>2.0531990000000004E-4</v>
      </c>
      <c r="M133" s="15" t="s">
        <v>389</v>
      </c>
      <c r="N133" s="93">
        <v>3.5537501999999998E-4</v>
      </c>
      <c r="O133" s="93">
        <v>5.9525020000000005E-5</v>
      </c>
      <c r="P133" s="93">
        <v>1.0825158226320492E-2</v>
      </c>
      <c r="Q133" s="93">
        <v>1.6106073999999998E-4</v>
      </c>
      <c r="R133" s="93">
        <v>1.6046904E-4</v>
      </c>
      <c r="S133" s="93">
        <v>1.4709662000000001E-4</v>
      </c>
      <c r="T133" s="93">
        <v>2.0508321999999999E-4</v>
      </c>
      <c r="U133" s="93">
        <v>2.3407652000000001E-4</v>
      </c>
      <c r="V133" s="93">
        <v>1.8948600800000003E-3</v>
      </c>
      <c r="W133" s="93">
        <v>3.1951799999999997E-4</v>
      </c>
      <c r="X133" s="93">
        <v>1.5620879999999997E-4</v>
      </c>
      <c r="Y133" s="93">
        <v>8.5323140000000006E-5</v>
      </c>
      <c r="Z133" s="93">
        <v>7.6210960000000017E-5</v>
      </c>
      <c r="AA133" s="93">
        <v>8.2719659999999997E-5</v>
      </c>
      <c r="AB133" s="93">
        <v>4.0046255999999991E-4</v>
      </c>
      <c r="AC133" s="93">
        <v>1.7751000000000002E-3</v>
      </c>
      <c r="AD133" s="93">
        <v>4.8519399999999999E-3</v>
      </c>
      <c r="AE133" s="92"/>
      <c r="AF133" s="15" t="s">
        <v>388</v>
      </c>
      <c r="AG133" s="15" t="s">
        <v>388</v>
      </c>
      <c r="AH133" s="15" t="s">
        <v>388</v>
      </c>
      <c r="AI133" s="15" t="s">
        <v>388</v>
      </c>
      <c r="AJ133" s="15" t="s">
        <v>388</v>
      </c>
      <c r="AK133" s="93">
        <v>11834</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8.77E-3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2.06E-2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1373581</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0.16296210280000004</v>
      </c>
      <c r="J139" s="93">
        <v>0.16296210280000004</v>
      </c>
      <c r="K139" s="93">
        <v>0.16296210280000004</v>
      </c>
      <c r="L139" s="93">
        <v>1.4248863252000001E-2</v>
      </c>
      <c r="M139" s="15" t="s">
        <v>388</v>
      </c>
      <c r="N139" s="93">
        <v>4.6332360000000001E-4</v>
      </c>
      <c r="O139" s="93">
        <v>9.3502440000000004E-4</v>
      </c>
      <c r="P139" s="93">
        <v>9.3502440000000004E-4</v>
      </c>
      <c r="Q139" s="93">
        <v>1.4827644000000001E-3</v>
      </c>
      <c r="R139" s="93">
        <v>1.4163912000000002E-3</v>
      </c>
      <c r="S139" s="93">
        <v>3.2935284000000001E-3</v>
      </c>
      <c r="T139" s="15" t="s">
        <v>388</v>
      </c>
      <c r="U139" s="15" t="s">
        <v>388</v>
      </c>
      <c r="V139" s="15" t="s">
        <v>388</v>
      </c>
      <c r="W139" s="93">
        <v>1.5799458560000001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257.63773862711787</v>
      </c>
      <c r="F141" s="94">
        <f t="shared" si="0"/>
        <v>192.57469734282006</v>
      </c>
      <c r="G141" s="94">
        <f t="shared" si="0"/>
        <v>93.402363684983612</v>
      </c>
      <c r="H141" s="94">
        <f t="shared" si="0"/>
        <v>37.133686961504864</v>
      </c>
      <c r="I141" s="94">
        <f t="shared" si="0"/>
        <v>28.151498227088936</v>
      </c>
      <c r="J141" s="94">
        <f t="shared" si="0"/>
        <v>45.292546386255502</v>
      </c>
      <c r="K141" s="94">
        <f t="shared" si="0"/>
        <v>58.87303344577311</v>
      </c>
      <c r="L141" s="94">
        <f t="shared" si="0"/>
        <v>7.1898704061340979</v>
      </c>
      <c r="M141" s="94">
        <f t="shared" si="0"/>
        <v>646.25987934980469</v>
      </c>
      <c r="N141" s="94">
        <f t="shared" si="0"/>
        <v>37.243676163065331</v>
      </c>
      <c r="O141" s="94">
        <f t="shared" si="0"/>
        <v>1.6939650170695608</v>
      </c>
      <c r="P141" s="94">
        <f t="shared" si="0"/>
        <v>0.69236736757381057</v>
      </c>
      <c r="Q141" s="94">
        <f t="shared" si="0"/>
        <v>13.982344195733427</v>
      </c>
      <c r="R141" s="94">
        <f t="shared" si="0"/>
        <v>30.069947134103426</v>
      </c>
      <c r="S141" s="94">
        <f t="shared" si="0"/>
        <v>84.473263366711876</v>
      </c>
      <c r="T141" s="94">
        <f t="shared" si="0"/>
        <v>33.562902628210892</v>
      </c>
      <c r="U141" s="94" t="s">
        <v>387</v>
      </c>
      <c r="V141" s="94">
        <f t="shared" ref="V141:AD141" si="1">SUM(V14:V140)</f>
        <v>150.85694437817355</v>
      </c>
      <c r="W141" s="94">
        <f t="shared" si="1"/>
        <v>17.14002153579067</v>
      </c>
      <c r="X141" s="94">
        <f t="shared" si="1"/>
        <v>6.1637267969941494</v>
      </c>
      <c r="Y141" s="94">
        <f t="shared" si="1"/>
        <v>5.043914454205324</v>
      </c>
      <c r="Z141" s="94">
        <f t="shared" si="1"/>
        <v>3.8198128932958872</v>
      </c>
      <c r="AA141" s="94">
        <f t="shared" si="1"/>
        <v>4.3876077984893103</v>
      </c>
      <c r="AB141" s="94">
        <f t="shared" si="1"/>
        <v>19.415061942984664</v>
      </c>
      <c r="AC141" s="94">
        <f t="shared" si="1"/>
        <v>38.377148724780611</v>
      </c>
      <c r="AD141" s="94">
        <f t="shared" si="1"/>
        <v>31.315455591515196</v>
      </c>
      <c r="AE141" s="97"/>
      <c r="AF141" s="94">
        <f>SUM(AF14:AF140)</f>
        <v>354807.40628403012</v>
      </c>
      <c r="AG141" s="94">
        <f>SUM(AG14:AG140)</f>
        <v>209087.63996999999</v>
      </c>
      <c r="AH141" s="94">
        <f>SUM(AH14:AH140)</f>
        <v>139221.04614612702</v>
      </c>
      <c r="AI141" s="94">
        <f>SUM(AI14:AI140)</f>
        <v>256418.00244000007</v>
      </c>
      <c r="AJ141" s="94">
        <f>SUM(AJ14:AJ140)</f>
        <v>4413.4195</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257.63773862711787</v>
      </c>
      <c r="F152" s="125">
        <f t="shared" ref="F152:AD152" si="2">SUM(F$141, F$151, IF(AND(ISNUMBER(SEARCH($B$4,"AT|BE|CH|GB|IE|LT|LU|NL")),SUM(F$143:F$149)&gt;0),SUM(F$143:F$149)-SUM(F$27:F$33),0))</f>
        <v>192.57469734282006</v>
      </c>
      <c r="G152" s="125">
        <f t="shared" si="2"/>
        <v>93.402363684983612</v>
      </c>
      <c r="H152" s="125">
        <f t="shared" si="2"/>
        <v>37.133686961504864</v>
      </c>
      <c r="I152" s="125">
        <f t="shared" si="2"/>
        <v>28.151498227088936</v>
      </c>
      <c r="J152" s="125">
        <f t="shared" si="2"/>
        <v>45.292546386255502</v>
      </c>
      <c r="K152" s="125">
        <f t="shared" si="2"/>
        <v>58.87303344577311</v>
      </c>
      <c r="L152" s="125">
        <f t="shared" si="2"/>
        <v>7.1898704061340979</v>
      </c>
      <c r="M152" s="125">
        <f t="shared" si="2"/>
        <v>646.25987934980469</v>
      </c>
      <c r="N152" s="125">
        <f t="shared" si="2"/>
        <v>37.243676163065331</v>
      </c>
      <c r="O152" s="125">
        <f t="shared" si="2"/>
        <v>1.6939650170695608</v>
      </c>
      <c r="P152" s="125">
        <f t="shared" si="2"/>
        <v>0.69236736757381057</v>
      </c>
      <c r="Q152" s="125">
        <f t="shared" si="2"/>
        <v>13.982344195733427</v>
      </c>
      <c r="R152" s="125">
        <f t="shared" si="2"/>
        <v>30.069947134103426</v>
      </c>
      <c r="S152" s="125">
        <f t="shared" si="2"/>
        <v>84.473263366711876</v>
      </c>
      <c r="T152" s="125">
        <f t="shared" si="2"/>
        <v>33.562902628210892</v>
      </c>
      <c r="U152" s="125">
        <f t="shared" si="2"/>
        <v>0</v>
      </c>
      <c r="V152" s="125">
        <f t="shared" si="2"/>
        <v>150.85694437817355</v>
      </c>
      <c r="W152" s="125">
        <f t="shared" si="2"/>
        <v>17.14002153579067</v>
      </c>
      <c r="X152" s="125">
        <f t="shared" si="2"/>
        <v>6.1637267969941494</v>
      </c>
      <c r="Y152" s="125">
        <f t="shared" si="2"/>
        <v>5.043914454205324</v>
      </c>
      <c r="Z152" s="125">
        <f t="shared" si="2"/>
        <v>3.8198128932958872</v>
      </c>
      <c r="AA152" s="125">
        <f t="shared" si="2"/>
        <v>4.3876077984893103</v>
      </c>
      <c r="AB152" s="125">
        <f t="shared" si="2"/>
        <v>19.415061942984664</v>
      </c>
      <c r="AC152" s="125">
        <f t="shared" si="2"/>
        <v>38.377148724780611</v>
      </c>
      <c r="AD152" s="125">
        <f t="shared" si="2"/>
        <v>31.315455591515196</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257.63773862711787</v>
      </c>
      <c r="F154" s="125">
        <f>SUM(F$141, F$153, -1 * IF(OR($B$6=2005,$B$6&gt;=2020),SUM(F$99:F$122),0), IF(AND(ISNUMBER(SEARCH($B$4,"AT|BE|CH|GB|IE|LT|LU|NL")),SUM(F$143:F$149)&gt;0),SUM(F$143:F$149)-SUM(F$27:F$33),0))</f>
        <v>192.57469734282006</v>
      </c>
      <c r="G154" s="125">
        <f>SUM(G$141, G$153, IF(AND(ISNUMBER(SEARCH($B$4,"AT|BE|CH|GB|IE|LT|LU|NL")),SUM(G$143:G$149)&gt;0),SUM(G$143:G$149)-SUM(G$27:G$33),0))</f>
        <v>93.402363684983612</v>
      </c>
      <c r="H154" s="125">
        <f>SUM(H$141, H$153, IF(AND(ISNUMBER(SEARCH($B$4,"AT|BE|CH|GB|IE|LT|LU|NL")),SUM(H$143:H$149)&gt;0),SUM(H$143:H$149)-SUM(H$27:H$33),0))</f>
        <v>37.133686961504864</v>
      </c>
      <c r="I154" s="125">
        <f t="shared" ref="I154:AD154" si="3">SUM(I$141, I$153, IF(AND(ISNUMBER(SEARCH($B$4,"AT|BE|CH|GB|IE|LT|LU|NL")),SUM(I$143:I$149)&gt;0),SUM(I$143:I$149)-SUM(I$27:I$33),0))</f>
        <v>28.151498227088936</v>
      </c>
      <c r="J154" s="125">
        <f t="shared" si="3"/>
        <v>45.292546386255502</v>
      </c>
      <c r="K154" s="125">
        <f t="shared" si="3"/>
        <v>58.87303344577311</v>
      </c>
      <c r="L154" s="125">
        <f t="shared" si="3"/>
        <v>7.1898704061340979</v>
      </c>
      <c r="M154" s="125">
        <f t="shared" si="3"/>
        <v>646.25987934980469</v>
      </c>
      <c r="N154" s="125">
        <f t="shared" si="3"/>
        <v>37.243676163065331</v>
      </c>
      <c r="O154" s="125">
        <f t="shared" si="3"/>
        <v>1.6939650170695608</v>
      </c>
      <c r="P154" s="125">
        <f t="shared" si="3"/>
        <v>0.69236736757381057</v>
      </c>
      <c r="Q154" s="125">
        <f t="shared" si="3"/>
        <v>13.982344195733427</v>
      </c>
      <c r="R154" s="125">
        <f t="shared" si="3"/>
        <v>30.069947134103426</v>
      </c>
      <c r="S154" s="125">
        <f t="shared" si="3"/>
        <v>84.473263366711876</v>
      </c>
      <c r="T154" s="125">
        <f t="shared" si="3"/>
        <v>33.562902628210892</v>
      </c>
      <c r="U154" s="125">
        <f t="shared" si="3"/>
        <v>0</v>
      </c>
      <c r="V154" s="125">
        <f t="shared" si="3"/>
        <v>150.85694437817355</v>
      </c>
      <c r="W154" s="125">
        <f t="shared" si="3"/>
        <v>17.14002153579067</v>
      </c>
      <c r="X154" s="125">
        <f t="shared" si="3"/>
        <v>6.1637267969941494</v>
      </c>
      <c r="Y154" s="125">
        <f t="shared" si="3"/>
        <v>5.043914454205324</v>
      </c>
      <c r="Z154" s="125">
        <f t="shared" si="3"/>
        <v>3.8198128932958872</v>
      </c>
      <c r="AA154" s="125">
        <f t="shared" si="3"/>
        <v>4.3876077984893103</v>
      </c>
      <c r="AB154" s="125">
        <f t="shared" si="3"/>
        <v>19.415061942984664</v>
      </c>
      <c r="AC154" s="125">
        <f t="shared" si="3"/>
        <v>38.377148724780611</v>
      </c>
      <c r="AD154" s="125">
        <f t="shared" si="3"/>
        <v>31.315455591515196</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3.4783687993600001</v>
      </c>
      <c r="F157" s="136">
        <v>7.9505572556800005E-2</v>
      </c>
      <c r="G157" s="136">
        <v>0.24100126681280001</v>
      </c>
      <c r="H157" s="136" t="s">
        <v>388</v>
      </c>
      <c r="I157" s="136">
        <v>5.506193135706542E-2</v>
      </c>
      <c r="J157" s="136">
        <v>5.506193135706542E-2</v>
      </c>
      <c r="K157" s="136">
        <v>5.506193135706542E-2</v>
      </c>
      <c r="L157" s="136">
        <v>2.753096567853271E-2</v>
      </c>
      <c r="M157" s="136">
        <v>0.74909156643359998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12422.745712</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0.94278536360772003</v>
      </c>
      <c r="F158" s="136">
        <v>0.10843454672231578</v>
      </c>
      <c r="G158" s="136">
        <v>7.9945170833098739E-2</v>
      </c>
      <c r="H158" s="136" t="s">
        <v>388</v>
      </c>
      <c r="I158" s="136">
        <v>1.0550404408507576E-2</v>
      </c>
      <c r="J158" s="136">
        <v>1.0550404408507576E-2</v>
      </c>
      <c r="K158" s="136">
        <v>1.0550404408507576E-2</v>
      </c>
      <c r="L158" s="136">
        <v>5.275202204253788E-3</v>
      </c>
      <c r="M158" s="136">
        <v>1.7184244689095201</v>
      </c>
      <c r="N158" s="136">
        <v>0.80545446722999992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4177.9560044986392</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40.290300000000002</v>
      </c>
      <c r="F159" s="136">
        <v>1.0330999999999999</v>
      </c>
      <c r="G159" s="136">
        <v>16.09281</v>
      </c>
      <c r="H159" s="136" t="s">
        <v>388</v>
      </c>
      <c r="I159" s="136">
        <v>0.98227402150537613</v>
      </c>
      <c r="J159" s="136">
        <v>1.0789499999999999</v>
      </c>
      <c r="K159" s="136">
        <v>1.0789499999999999</v>
      </c>
      <c r="L159" s="136" t="s">
        <v>388</v>
      </c>
      <c r="M159" s="136">
        <v>2.7153</v>
      </c>
      <c r="N159" s="136">
        <v>8.587184553015241E-2</v>
      </c>
      <c r="O159" s="136">
        <v>8.8376568256480562E-3</v>
      </c>
      <c r="P159" s="136">
        <v>1.2004123875308019E-2</v>
      </c>
      <c r="Q159" s="136">
        <v>0.25298332632713444</v>
      </c>
      <c r="R159" s="136">
        <v>0.26907540645360051</v>
      </c>
      <c r="S159" s="136">
        <v>0.59272600648616802</v>
      </c>
      <c r="T159" s="136">
        <v>11.765400633791915</v>
      </c>
      <c r="U159" s="136">
        <v>9.2003779906889585E-2</v>
      </c>
      <c r="V159" s="136">
        <v>0.6252534210286822</v>
      </c>
      <c r="W159" s="136">
        <v>0.19106098339201447</v>
      </c>
      <c r="X159" s="136">
        <v>2.1302525301705143E-3</v>
      </c>
      <c r="Y159" s="136">
        <v>1.2464868476057092E-2</v>
      </c>
      <c r="Z159" s="136">
        <v>8.8376568256480544E-3</v>
      </c>
      <c r="AA159" s="136">
        <v>3.4228138378511307E-3</v>
      </c>
      <c r="AB159" s="136">
        <v>2.6855591669726793E-2</v>
      </c>
      <c r="AC159" s="136">
        <v>6.3446831304366375E-2</v>
      </c>
      <c r="AD159" s="136">
        <v>0.21276735146766898</v>
      </c>
      <c r="AE159" s="114"/>
      <c r="AF159" s="136">
        <v>21450.614335180519</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A5E7-3C91-4BD5-A244-A83AD0F2848B}">
  <sheetPr codeName="Tabelle5"/>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2.453125" style="5" customWidth="1"/>
    <col min="2" max="2" width="11.453125" style="5" customWidth="1"/>
    <col min="3" max="3" width="43.542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1981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1981</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43" t="s">
        <v>49</v>
      </c>
      <c r="B14" s="43" t="s">
        <v>50</v>
      </c>
      <c r="C14" s="44" t="s">
        <v>51</v>
      </c>
      <c r="D14" s="45"/>
      <c r="E14" s="93">
        <v>109.12</v>
      </c>
      <c r="F14" s="93" t="s">
        <v>387</v>
      </c>
      <c r="G14" s="93">
        <v>521.84299999999996</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3">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43" t="s">
        <v>69</v>
      </c>
      <c r="B23" s="47" t="s">
        <v>377</v>
      </c>
      <c r="C23" s="44" t="s">
        <v>390</v>
      </c>
      <c r="D23" s="67"/>
      <c r="E23" s="93">
        <v>7.9397259811530709</v>
      </c>
      <c r="F23" s="93">
        <v>1.6349681420221573</v>
      </c>
      <c r="G23" s="93">
        <v>0.73860112363474029</v>
      </c>
      <c r="H23" s="93">
        <v>1.5748731112636533E-3</v>
      </c>
      <c r="I23" s="93">
        <v>0.95808331926551871</v>
      </c>
      <c r="J23" s="93">
        <v>0.95808331926551871</v>
      </c>
      <c r="K23" s="93">
        <v>0.9580833192655186</v>
      </c>
      <c r="L23" s="93">
        <v>0.59060205558177803</v>
      </c>
      <c r="M23" s="93">
        <v>6.1309344254645426</v>
      </c>
      <c r="N23" s="93" t="s">
        <v>388</v>
      </c>
      <c r="O23" s="93">
        <v>1.9667683579673127E-3</v>
      </c>
      <c r="P23" s="93" t="s">
        <v>388</v>
      </c>
      <c r="Q23" s="93" t="s">
        <v>388</v>
      </c>
      <c r="R23" s="93">
        <v>9.8338417898365619E-3</v>
      </c>
      <c r="S23" s="93">
        <v>0.33435062085444311</v>
      </c>
      <c r="T23" s="93">
        <v>1.3767378505771191E-2</v>
      </c>
      <c r="U23" s="93">
        <v>1.9667683579673127E-3</v>
      </c>
      <c r="V23" s="93">
        <v>0.1966768357967312</v>
      </c>
      <c r="W23" s="93" t="s">
        <v>388</v>
      </c>
      <c r="X23" s="93">
        <v>5.9758277268224273E-3</v>
      </c>
      <c r="Y23" s="93">
        <v>9.7583191369160702E-3</v>
      </c>
      <c r="Z23" s="93" t="s">
        <v>388</v>
      </c>
      <c r="AA23" s="93" t="s">
        <v>388</v>
      </c>
      <c r="AB23" s="93">
        <v>1.5734146863738495E-2</v>
      </c>
      <c r="AC23" s="93" t="s">
        <v>388</v>
      </c>
      <c r="AD23" s="93" t="s">
        <v>388</v>
      </c>
      <c r="AE23" s="40"/>
      <c r="AF23" s="15">
        <v>8174.3259917386595</v>
      </c>
      <c r="AG23" s="15" t="s">
        <v>388</v>
      </c>
      <c r="AH23" s="15" t="s">
        <v>388</v>
      </c>
      <c r="AI23" s="15" t="s">
        <v>388</v>
      </c>
      <c r="AJ23" s="15" t="s">
        <v>388</v>
      </c>
      <c r="AK23" s="15" t="s">
        <v>388</v>
      </c>
      <c r="AL23" s="38" t="s">
        <v>48</v>
      </c>
    </row>
    <row r="24" spans="1:38" s="2" customFormat="1" ht="26.25" customHeight="1" thickBot="1" x14ac:dyDescent="0.3">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43" t="s">
        <v>72</v>
      </c>
      <c r="B25" s="47" t="s">
        <v>73</v>
      </c>
      <c r="C25" s="49" t="s">
        <v>74</v>
      </c>
      <c r="D25" s="45"/>
      <c r="E25" s="93">
        <v>0.12276338773350905</v>
      </c>
      <c r="F25" s="93">
        <v>2.7203808692312495E-2</v>
      </c>
      <c r="G25" s="93">
        <v>1.0369685481003277E-2</v>
      </c>
      <c r="H25" s="93" t="s">
        <v>388</v>
      </c>
      <c r="I25" s="93">
        <v>1.4044325284570057E-3</v>
      </c>
      <c r="J25" s="93">
        <v>1.4044325284570057E-3</v>
      </c>
      <c r="K25" s="93">
        <v>1.4044325284570057E-3</v>
      </c>
      <c r="L25" s="93">
        <v>7.0221626422850287E-4</v>
      </c>
      <c r="M25" s="93">
        <v>0.11295424804069608</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534.51987015480813</v>
      </c>
      <c r="AG25" s="15" t="s">
        <v>388</v>
      </c>
      <c r="AH25" s="15" t="s">
        <v>388</v>
      </c>
      <c r="AI25" s="15" t="s">
        <v>388</v>
      </c>
      <c r="AJ25" s="15" t="s">
        <v>388</v>
      </c>
      <c r="AK25" s="15" t="s">
        <v>388</v>
      </c>
      <c r="AL25" s="38" t="s">
        <v>48</v>
      </c>
    </row>
    <row r="26" spans="1:38" s="2" customFormat="1" ht="26.25" customHeight="1" thickBot="1" x14ac:dyDescent="0.3">
      <c r="A26" s="43" t="s">
        <v>72</v>
      </c>
      <c r="B26" s="43" t="s">
        <v>75</v>
      </c>
      <c r="C26" s="44" t="s">
        <v>76</v>
      </c>
      <c r="D26" s="45"/>
      <c r="E26" s="93">
        <v>0.22066073927013471</v>
      </c>
      <c r="F26" s="93">
        <v>3.7326399005872236E-2</v>
      </c>
      <c r="G26" s="93">
        <v>1.4946179873459225E-2</v>
      </c>
      <c r="H26" s="93" t="s">
        <v>388</v>
      </c>
      <c r="I26" s="93">
        <v>1.4820778744000238E-3</v>
      </c>
      <c r="J26" s="93">
        <v>1.4820778744000238E-3</v>
      </c>
      <c r="K26" s="93">
        <v>1.4820778744000238E-3</v>
      </c>
      <c r="L26" s="93">
        <v>7.4103893720001189E-4</v>
      </c>
      <c r="M26" s="93">
        <v>0.32306953769583574</v>
      </c>
      <c r="N26" s="93">
        <v>0.13168262016686955</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780.26760937337326</v>
      </c>
      <c r="AG26" s="15" t="s">
        <v>388</v>
      </c>
      <c r="AH26" s="15" t="s">
        <v>388</v>
      </c>
      <c r="AI26" s="15" t="s">
        <v>388</v>
      </c>
      <c r="AJ26" s="15" t="s">
        <v>388</v>
      </c>
      <c r="AK26" s="15" t="s">
        <v>388</v>
      </c>
      <c r="AL26" s="38" t="s">
        <v>48</v>
      </c>
    </row>
    <row r="27" spans="1:38" s="2" customFormat="1" ht="26.25" customHeight="1" thickBot="1" x14ac:dyDescent="0.3">
      <c r="A27" s="43" t="s">
        <v>77</v>
      </c>
      <c r="B27" s="43" t="s">
        <v>78</v>
      </c>
      <c r="C27" s="44" t="s">
        <v>79</v>
      </c>
      <c r="D27" s="45"/>
      <c r="E27" s="93">
        <v>53.703258477002315</v>
      </c>
      <c r="F27" s="93">
        <v>45.034872387918995</v>
      </c>
      <c r="G27" s="93">
        <v>2.1986520128327465</v>
      </c>
      <c r="H27" s="93">
        <v>4.4010894704352439E-2</v>
      </c>
      <c r="I27" s="93">
        <v>1.5471132252207438</v>
      </c>
      <c r="J27" s="93">
        <v>1.5471132252207438</v>
      </c>
      <c r="K27" s="93">
        <v>1.5471132252207438</v>
      </c>
      <c r="L27" s="93">
        <v>0.82043974795600871</v>
      </c>
      <c r="M27" s="93">
        <v>432.17114603340195</v>
      </c>
      <c r="N27" s="93">
        <v>647.00198083482223</v>
      </c>
      <c r="O27" s="93">
        <v>2.4567756993484354E-4</v>
      </c>
      <c r="P27" s="93">
        <v>1.1168669999611641E-2</v>
      </c>
      <c r="Q27" s="93">
        <v>3.7236992056183282E-4</v>
      </c>
      <c r="R27" s="93">
        <v>8.8062811406477946E-3</v>
      </c>
      <c r="S27" s="93">
        <v>6.2329478392348482E-3</v>
      </c>
      <c r="T27" s="93">
        <v>2.7674885693571866E-3</v>
      </c>
      <c r="U27" s="93">
        <v>2.5338470125397871E-4</v>
      </c>
      <c r="V27" s="93">
        <v>4.2039689646480541E-2</v>
      </c>
      <c r="W27" s="93">
        <v>0.65693311696691481</v>
      </c>
      <c r="X27" s="93">
        <v>9.8428392665218349E-3</v>
      </c>
      <c r="Y27" s="93">
        <v>1.2852627156293041E-2</v>
      </c>
      <c r="Z27" s="93">
        <v>6.4593065443222146E-3</v>
      </c>
      <c r="AA27" s="93">
        <v>1.3857508197712335E-2</v>
      </c>
      <c r="AB27" s="93">
        <v>4.3012281164849425E-2</v>
      </c>
      <c r="AC27" s="93">
        <v>8.0639689167674722E-2</v>
      </c>
      <c r="AD27" s="93">
        <v>1.3651167660724142E-4</v>
      </c>
      <c r="AE27" s="40"/>
      <c r="AF27" s="15">
        <v>57492.149747664764</v>
      </c>
      <c r="AG27" s="15" t="s">
        <v>388</v>
      </c>
      <c r="AH27" s="15" t="s">
        <v>388</v>
      </c>
      <c r="AI27" s="15" t="s">
        <v>388</v>
      </c>
      <c r="AJ27" s="15" t="s">
        <v>388</v>
      </c>
      <c r="AK27" s="15" t="s">
        <v>388</v>
      </c>
      <c r="AL27" s="38" t="s">
        <v>48</v>
      </c>
    </row>
    <row r="28" spans="1:38" s="2" customFormat="1" ht="26.25" customHeight="1" thickBot="1" x14ac:dyDescent="0.3">
      <c r="A28" s="43" t="s">
        <v>77</v>
      </c>
      <c r="B28" s="43" t="s">
        <v>80</v>
      </c>
      <c r="C28" s="44" t="s">
        <v>81</v>
      </c>
      <c r="D28" s="45"/>
      <c r="E28" s="93">
        <v>4.4639180291948506</v>
      </c>
      <c r="F28" s="93">
        <v>2.9594182403272362</v>
      </c>
      <c r="G28" s="93">
        <v>0.79417941369281908</v>
      </c>
      <c r="H28" s="93">
        <v>3.7212382751979386E-3</v>
      </c>
      <c r="I28" s="93">
        <v>0.58854997288251654</v>
      </c>
      <c r="J28" s="93">
        <v>0.58854997288251654</v>
      </c>
      <c r="K28" s="93">
        <v>0.58854997288251654</v>
      </c>
      <c r="L28" s="93">
        <v>0.31978480226899486</v>
      </c>
      <c r="M28" s="93">
        <v>28.448121693649693</v>
      </c>
      <c r="N28" s="93">
        <v>40.000173349440999</v>
      </c>
      <c r="O28" s="93">
        <v>2.0293065464716646E-5</v>
      </c>
      <c r="P28" s="93">
        <v>1.2266520128831973E-3</v>
      </c>
      <c r="Q28" s="93">
        <v>3.3190827518419158E-5</v>
      </c>
      <c r="R28" s="93">
        <v>1.4013220841509139E-3</v>
      </c>
      <c r="S28" s="93">
        <v>9.600689387621107E-4</v>
      </c>
      <c r="T28" s="93">
        <v>1.9210181302407861E-4</v>
      </c>
      <c r="U28" s="93">
        <v>2.5795524107405021E-5</v>
      </c>
      <c r="V28" s="93">
        <v>4.4213352370024795E-3</v>
      </c>
      <c r="W28" s="93">
        <v>2.984802148578454E-2</v>
      </c>
      <c r="X28" s="93">
        <v>2.0493796743521193E-3</v>
      </c>
      <c r="Y28" s="93">
        <v>2.277929777444402E-3</v>
      </c>
      <c r="Z28" s="93">
        <v>1.1792869061582009E-3</v>
      </c>
      <c r="AA28" s="93">
        <v>2.2490528664495012E-3</v>
      </c>
      <c r="AB28" s="93">
        <v>7.7556492244042234E-3</v>
      </c>
      <c r="AC28" s="93">
        <v>1.1040132417834529E-2</v>
      </c>
      <c r="AD28" s="93">
        <v>2.9848021485784532E-5</v>
      </c>
      <c r="AE28" s="40"/>
      <c r="AF28" s="15">
        <v>7853.2846234845438</v>
      </c>
      <c r="AG28" s="15" t="s">
        <v>388</v>
      </c>
      <c r="AH28" s="15" t="s">
        <v>388</v>
      </c>
      <c r="AI28" s="15" t="s">
        <v>388</v>
      </c>
      <c r="AJ28" s="15" t="s">
        <v>388</v>
      </c>
      <c r="AK28" s="15" t="s">
        <v>388</v>
      </c>
      <c r="AL28" s="38" t="s">
        <v>48</v>
      </c>
    </row>
    <row r="29" spans="1:38" s="2" customFormat="1" ht="26.25" customHeight="1" thickBot="1" x14ac:dyDescent="0.3">
      <c r="A29" s="43" t="s">
        <v>77</v>
      </c>
      <c r="B29" s="43" t="s">
        <v>82</v>
      </c>
      <c r="C29" s="44" t="s">
        <v>83</v>
      </c>
      <c r="D29" s="45"/>
      <c r="E29" s="93">
        <v>69.042121148048352</v>
      </c>
      <c r="F29" s="93">
        <v>9.6375257734121558</v>
      </c>
      <c r="G29" s="93">
        <v>5.6163629449225549</v>
      </c>
      <c r="H29" s="93">
        <v>8.8449999999999987E-3</v>
      </c>
      <c r="I29" s="93">
        <v>5.253586037389681</v>
      </c>
      <c r="J29" s="93">
        <v>5.253586037389681</v>
      </c>
      <c r="K29" s="93">
        <v>5.253586037389681</v>
      </c>
      <c r="L29" s="93">
        <v>2.7844005998165313</v>
      </c>
      <c r="M29" s="93">
        <v>20.255134365416389</v>
      </c>
      <c r="N29" s="93">
        <v>4.2908460038176458E-4</v>
      </c>
      <c r="O29" s="93">
        <v>4.2908460038176461E-5</v>
      </c>
      <c r="P29" s="93">
        <v>4.5482967640467038E-3</v>
      </c>
      <c r="Q29" s="93">
        <v>8.5816920076352922E-5</v>
      </c>
      <c r="R29" s="93">
        <v>7.2944382064899964E-3</v>
      </c>
      <c r="S29" s="93">
        <v>4.891564444352116E-3</v>
      </c>
      <c r="T29" s="93">
        <v>1.7163384015270584E-4</v>
      </c>
      <c r="U29" s="93">
        <v>8.5816920076352922E-5</v>
      </c>
      <c r="V29" s="93">
        <v>1.5447045613743523E-2</v>
      </c>
      <c r="W29" s="93">
        <v>0.19214999999999999</v>
      </c>
      <c r="X29" s="93">
        <v>4.3766629238939977E-3</v>
      </c>
      <c r="Y29" s="93">
        <v>2.6431611383516698E-2</v>
      </c>
      <c r="Z29" s="93">
        <v>2.95210205062654E-2</v>
      </c>
      <c r="AA29" s="93">
        <v>6.7795366860318789E-3</v>
      </c>
      <c r="AB29" s="93">
        <v>6.7108831499707963E-2</v>
      </c>
      <c r="AC29" s="93">
        <v>5.1490152045811741E-2</v>
      </c>
      <c r="AD29" s="93">
        <v>3.3244999999999998E-5</v>
      </c>
      <c r="AE29" s="40"/>
      <c r="AF29" s="15">
        <v>36558.007952526335</v>
      </c>
      <c r="AG29" s="15" t="s">
        <v>388</v>
      </c>
      <c r="AH29" s="15" t="s">
        <v>388</v>
      </c>
      <c r="AI29" s="15" t="s">
        <v>388</v>
      </c>
      <c r="AJ29" s="15" t="s">
        <v>388</v>
      </c>
      <c r="AK29" s="15" t="s">
        <v>388</v>
      </c>
      <c r="AL29" s="38" t="s">
        <v>48</v>
      </c>
    </row>
    <row r="30" spans="1:38" s="2" customFormat="1" ht="26.25" customHeight="1" thickBot="1" x14ac:dyDescent="0.3">
      <c r="A30" s="43" t="s">
        <v>77</v>
      </c>
      <c r="B30" s="43" t="s">
        <v>84</v>
      </c>
      <c r="C30" s="44" t="s">
        <v>85</v>
      </c>
      <c r="D30" s="45"/>
      <c r="E30" s="93">
        <v>5.0818611573948583E-2</v>
      </c>
      <c r="F30" s="93">
        <v>3.3045340328324153</v>
      </c>
      <c r="G30" s="93">
        <v>1.4023681347350263E-2</v>
      </c>
      <c r="H30" s="93">
        <v>6.5292429999999992E-4</v>
      </c>
      <c r="I30" s="93">
        <v>6.950573804299999E-2</v>
      </c>
      <c r="J30" s="93">
        <v>6.950573804299999E-2</v>
      </c>
      <c r="K30" s="93">
        <v>6.950573804299999E-2</v>
      </c>
      <c r="L30" s="93">
        <v>7.6456311847300003E-3</v>
      </c>
      <c r="M30" s="93">
        <v>7.9473212563003672</v>
      </c>
      <c r="N30" s="93">
        <v>7.2000224378901558</v>
      </c>
      <c r="O30" s="93">
        <v>2.8047362694700535E-6</v>
      </c>
      <c r="P30" s="93">
        <v>1.2200602772194729E-4</v>
      </c>
      <c r="Q30" s="93">
        <v>4.2071044042050796E-6</v>
      </c>
      <c r="R30" s="93">
        <v>8.834919248830667E-5</v>
      </c>
      <c r="S30" s="93">
        <v>6.3106566063076189E-5</v>
      </c>
      <c r="T30" s="93">
        <v>3.2254467098905609E-5</v>
      </c>
      <c r="U30" s="93">
        <v>2.8047362694700535E-6</v>
      </c>
      <c r="V30" s="93">
        <v>4.6278148446255872E-4</v>
      </c>
      <c r="W30" s="93">
        <v>1.4883705899999999E-2</v>
      </c>
      <c r="X30" s="93">
        <v>1.1779892331774222E-4</v>
      </c>
      <c r="Y30" s="93">
        <v>1.3182260466509249E-4</v>
      </c>
      <c r="Z30" s="93">
        <v>9.5361033161981798E-5</v>
      </c>
      <c r="AA30" s="93">
        <v>1.4304154974297269E-4</v>
      </c>
      <c r="AB30" s="93">
        <v>4.8802411088778917E-4</v>
      </c>
      <c r="AC30" s="93">
        <v>8.4142088084101585E-4</v>
      </c>
      <c r="AD30" s="93">
        <v>1.4883705899999999E-5</v>
      </c>
      <c r="AE30" s="40"/>
      <c r="AF30" s="15">
        <v>598.34373748694452</v>
      </c>
      <c r="AG30" s="15" t="s">
        <v>388</v>
      </c>
      <c r="AH30" s="15" t="s">
        <v>388</v>
      </c>
      <c r="AI30" s="15" t="s">
        <v>388</v>
      </c>
      <c r="AJ30" s="15" t="s">
        <v>388</v>
      </c>
      <c r="AK30" s="15" t="s">
        <v>388</v>
      </c>
      <c r="AL30" s="38" t="s">
        <v>48</v>
      </c>
    </row>
    <row r="31" spans="1:38" s="2" customFormat="1" ht="26.25" customHeight="1" thickBot="1" x14ac:dyDescent="0.3">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4" t="s">
        <v>89</v>
      </c>
      <c r="D32" s="45"/>
      <c r="E32" s="93" t="s">
        <v>388</v>
      </c>
      <c r="F32" s="93" t="s">
        <v>388</v>
      </c>
      <c r="G32" s="93" t="s">
        <v>388</v>
      </c>
      <c r="H32" s="93" t="s">
        <v>388</v>
      </c>
      <c r="I32" s="93">
        <v>0.3929665700515157</v>
      </c>
      <c r="J32" s="93">
        <v>0.71056089743129724</v>
      </c>
      <c r="K32" s="93">
        <v>0.96083402895560199</v>
      </c>
      <c r="L32" s="93">
        <v>0.10223846190559632</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4" t="s">
        <v>91</v>
      </c>
      <c r="D33" s="45"/>
      <c r="E33" s="93" t="s">
        <v>388</v>
      </c>
      <c r="F33" s="93" t="s">
        <v>388</v>
      </c>
      <c r="G33" s="93" t="s">
        <v>388</v>
      </c>
      <c r="H33" s="93" t="s">
        <v>388</v>
      </c>
      <c r="I33" s="93">
        <v>0.27837101728263647</v>
      </c>
      <c r="J33" s="93">
        <v>3.1100544124179019</v>
      </c>
      <c r="K33" s="93">
        <v>6.2201088248358039</v>
      </c>
      <c r="L33" s="93">
        <v>5.1626903246137161E-2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4" t="s">
        <v>93</v>
      </c>
      <c r="D34" s="45"/>
      <c r="E34" s="93">
        <v>5.8686078477407593</v>
      </c>
      <c r="F34" s="93">
        <v>0.32581668400764546</v>
      </c>
      <c r="G34" s="93">
        <v>0.60970948206172249</v>
      </c>
      <c r="H34" s="93">
        <v>5.8908430000000002E-4</v>
      </c>
      <c r="I34" s="93">
        <v>0.11748929123680242</v>
      </c>
      <c r="J34" s="93">
        <v>0.1234923937087558</v>
      </c>
      <c r="K34" s="93">
        <v>0.13035308224813114</v>
      </c>
      <c r="L34" s="93">
        <v>7.6368039303921581E-2</v>
      </c>
      <c r="M34" s="93">
        <v>0.76423825157566216</v>
      </c>
      <c r="N34" s="93" t="s">
        <v>388</v>
      </c>
      <c r="O34" s="93">
        <v>8.4154900000000003E-4</v>
      </c>
      <c r="P34" s="93" t="s">
        <v>388</v>
      </c>
      <c r="Q34" s="93" t="s">
        <v>388</v>
      </c>
      <c r="R34" s="93">
        <v>4.2077450000000006E-3</v>
      </c>
      <c r="S34" s="93">
        <v>0.14306332999999999</v>
      </c>
      <c r="T34" s="93">
        <v>5.8908430000000006E-3</v>
      </c>
      <c r="U34" s="93">
        <v>8.4154900000000003E-4</v>
      </c>
      <c r="V34" s="93">
        <v>8.4154900000000005E-2</v>
      </c>
      <c r="W34" s="93" t="s">
        <v>388</v>
      </c>
      <c r="X34" s="93">
        <v>2.5246469999999997E-3</v>
      </c>
      <c r="Y34" s="93">
        <v>4.2077449999999997E-3</v>
      </c>
      <c r="Z34" s="93" t="s">
        <v>388</v>
      </c>
      <c r="AA34" s="93" t="s">
        <v>388</v>
      </c>
      <c r="AB34" s="93">
        <v>6.7323919999999994E-3</v>
      </c>
      <c r="AC34" s="93" t="s">
        <v>388</v>
      </c>
      <c r="AD34" s="93" t="s">
        <v>388</v>
      </c>
      <c r="AE34" s="40"/>
      <c r="AF34" s="15">
        <v>3593.4142299999999</v>
      </c>
      <c r="AG34" s="15" t="s">
        <v>388</v>
      </c>
      <c r="AH34" s="15" t="s">
        <v>388</v>
      </c>
      <c r="AI34" s="15" t="s">
        <v>388</v>
      </c>
      <c r="AJ34" s="15" t="s">
        <v>388</v>
      </c>
      <c r="AK34" s="15" t="s">
        <v>388</v>
      </c>
      <c r="AL34" s="38" t="s">
        <v>48</v>
      </c>
    </row>
    <row r="35" spans="1:38" s="6" customFormat="1" ht="26.25" customHeight="1" thickBot="1" x14ac:dyDescent="0.3">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4" t="s">
        <v>98</v>
      </c>
      <c r="D36" s="45"/>
      <c r="E36" s="93">
        <v>11.791810516185981</v>
      </c>
      <c r="F36" s="93">
        <v>5.8970845517996944</v>
      </c>
      <c r="G36" s="93">
        <v>1.8619964917898153</v>
      </c>
      <c r="H36" s="93">
        <v>1.2662255905925963E-3</v>
      </c>
      <c r="I36" s="93">
        <v>0.53922387107144776</v>
      </c>
      <c r="J36" s="93">
        <v>0.55845054976504382</v>
      </c>
      <c r="K36" s="93">
        <v>0.55731890462604838</v>
      </c>
      <c r="L36" s="93" t="s">
        <v>387</v>
      </c>
      <c r="M36" s="93">
        <v>13.50659669313159</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43" t="s">
        <v>69</v>
      </c>
      <c r="B40" s="43" t="s">
        <v>104</v>
      </c>
      <c r="C40" s="44" t="s">
        <v>395</v>
      </c>
      <c r="D40" s="45"/>
      <c r="E40" s="93">
        <v>3.9169922592316473</v>
      </c>
      <c r="F40" s="93">
        <v>3.0699474591941853</v>
      </c>
      <c r="G40" s="93">
        <v>0.36934058803598535</v>
      </c>
      <c r="H40" s="93">
        <v>7.7542921484261224E-4</v>
      </c>
      <c r="I40" s="93">
        <v>0.54265565395623439</v>
      </c>
      <c r="J40" s="93">
        <v>0.54265565395623439</v>
      </c>
      <c r="K40" s="93">
        <v>0.54265565395623439</v>
      </c>
      <c r="L40" s="93">
        <v>0.18858252798001279</v>
      </c>
      <c r="M40" s="93">
        <v>5.6877804476906855</v>
      </c>
      <c r="N40" s="93" t="s">
        <v>388</v>
      </c>
      <c r="O40" s="93">
        <v>1.0203521314931948E-3</v>
      </c>
      <c r="P40" s="93" t="s">
        <v>388</v>
      </c>
      <c r="Q40" s="93" t="s">
        <v>388</v>
      </c>
      <c r="R40" s="93">
        <v>5.1017606574659743E-3</v>
      </c>
      <c r="S40" s="93">
        <v>0.17345986235384314</v>
      </c>
      <c r="T40" s="93">
        <v>7.1424649204523648E-3</v>
      </c>
      <c r="U40" s="93">
        <v>1.0203521314931948E-3</v>
      </c>
      <c r="V40" s="93">
        <v>0.10203521314931949</v>
      </c>
      <c r="W40" s="93" t="s">
        <v>388</v>
      </c>
      <c r="X40" s="93">
        <v>3.142761375183472E-3</v>
      </c>
      <c r="Y40" s="93">
        <v>5.0200556767620863E-3</v>
      </c>
      <c r="Z40" s="93" t="s">
        <v>388</v>
      </c>
      <c r="AA40" s="93" t="s">
        <v>388</v>
      </c>
      <c r="AB40" s="93">
        <v>8.1628170519455583E-3</v>
      </c>
      <c r="AC40" s="93" t="s">
        <v>388</v>
      </c>
      <c r="AD40" s="93" t="s">
        <v>388</v>
      </c>
      <c r="AE40" s="40"/>
      <c r="AF40" s="15">
        <v>4362.6229501252137</v>
      </c>
      <c r="AG40" s="15" t="s">
        <v>388</v>
      </c>
      <c r="AH40" s="15" t="s">
        <v>388</v>
      </c>
      <c r="AI40" s="15" t="s">
        <v>388</v>
      </c>
      <c r="AJ40" s="15" t="s">
        <v>388</v>
      </c>
      <c r="AK40" s="15" t="s">
        <v>388</v>
      </c>
      <c r="AL40" s="38" t="s">
        <v>48</v>
      </c>
    </row>
    <row r="41" spans="1:38" s="2" customFormat="1" ht="26.25" customHeight="1" thickBot="1" x14ac:dyDescent="0.3">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43" t="s">
        <v>69</v>
      </c>
      <c r="B42" s="43" t="s">
        <v>106</v>
      </c>
      <c r="C42" s="44" t="s">
        <v>107</v>
      </c>
      <c r="D42" s="45"/>
      <c r="E42" s="93">
        <v>0.21729866355226332</v>
      </c>
      <c r="F42" s="93">
        <v>3.6104070188420239</v>
      </c>
      <c r="G42" s="93">
        <v>2.0960717180282373E-2</v>
      </c>
      <c r="H42" s="93">
        <v>1.0359523463298238E-4</v>
      </c>
      <c r="I42" s="93">
        <v>0.12311499826708829</v>
      </c>
      <c r="J42" s="93">
        <v>0.12311499826708829</v>
      </c>
      <c r="K42" s="93">
        <v>0.12311499826708829</v>
      </c>
      <c r="L42" s="93">
        <v>1.4156596325077347E-2</v>
      </c>
      <c r="M42" s="93">
        <v>21.629066326569038</v>
      </c>
      <c r="N42" s="93" t="s">
        <v>388</v>
      </c>
      <c r="O42" s="93">
        <v>2.5029817929677663E-4</v>
      </c>
      <c r="P42" s="93" t="s">
        <v>388</v>
      </c>
      <c r="Q42" s="93" t="s">
        <v>388</v>
      </c>
      <c r="R42" s="93">
        <v>1.2514908964838831E-3</v>
      </c>
      <c r="S42" s="93">
        <v>4.2550690480452028E-2</v>
      </c>
      <c r="T42" s="93">
        <v>1.7520872550774366E-3</v>
      </c>
      <c r="U42" s="93">
        <v>2.5029817929677663E-4</v>
      </c>
      <c r="V42" s="93">
        <v>2.5029817929677668E-2</v>
      </c>
      <c r="W42" s="93" t="s">
        <v>388</v>
      </c>
      <c r="X42" s="93">
        <v>9.6991046002021695E-4</v>
      </c>
      <c r="Y42" s="93">
        <v>1.0324749743539959E-3</v>
      </c>
      <c r="Z42" s="93" t="s">
        <v>388</v>
      </c>
      <c r="AA42" s="93" t="s">
        <v>388</v>
      </c>
      <c r="AB42" s="93">
        <v>2.002385434374213E-3</v>
      </c>
      <c r="AC42" s="93" t="s">
        <v>388</v>
      </c>
      <c r="AD42" s="93" t="s">
        <v>388</v>
      </c>
      <c r="AE42" s="40"/>
      <c r="AF42" s="15">
        <v>1084.1043401463282</v>
      </c>
      <c r="AG42" s="15" t="s">
        <v>388</v>
      </c>
      <c r="AH42" s="15" t="s">
        <v>388</v>
      </c>
      <c r="AI42" s="15" t="s">
        <v>388</v>
      </c>
      <c r="AJ42" s="15" t="s">
        <v>388</v>
      </c>
      <c r="AK42" s="15" t="s">
        <v>388</v>
      </c>
      <c r="AL42" s="38" t="s">
        <v>48</v>
      </c>
    </row>
    <row r="43" spans="1:38" s="2" customFormat="1" ht="26.25" customHeight="1" thickBot="1" x14ac:dyDescent="0.3">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43" t="s">
        <v>69</v>
      </c>
      <c r="B44" s="43" t="s">
        <v>110</v>
      </c>
      <c r="C44" s="44" t="s">
        <v>111</v>
      </c>
      <c r="D44" s="45"/>
      <c r="E44" s="93">
        <v>8.4089796475198284</v>
      </c>
      <c r="F44" s="93">
        <v>9.0998887577188867</v>
      </c>
      <c r="G44" s="93">
        <v>0.83885655725177222</v>
      </c>
      <c r="H44" s="93">
        <v>1.7645528843829898E-3</v>
      </c>
      <c r="I44" s="93">
        <v>1.541660050294239</v>
      </c>
      <c r="J44" s="93">
        <v>1.5416600502942392</v>
      </c>
      <c r="K44" s="93">
        <v>1.5416600502942392</v>
      </c>
      <c r="L44" s="93">
        <v>0.77208119208976245</v>
      </c>
      <c r="M44" s="93">
        <v>26.129348122444402</v>
      </c>
      <c r="N44" s="93" t="s">
        <v>388</v>
      </c>
      <c r="O44" s="93">
        <v>2.329736009218244E-3</v>
      </c>
      <c r="P44" s="93" t="s">
        <v>388</v>
      </c>
      <c r="Q44" s="93" t="s">
        <v>388</v>
      </c>
      <c r="R44" s="93">
        <v>1.1648680046091219E-2</v>
      </c>
      <c r="S44" s="93">
        <v>0.39605512156710149</v>
      </c>
      <c r="T44" s="93">
        <v>1.6308152064527709E-2</v>
      </c>
      <c r="U44" s="93">
        <v>2.329736009218244E-3</v>
      </c>
      <c r="V44" s="93">
        <v>0.23297360092182437</v>
      </c>
      <c r="W44" s="93" t="s">
        <v>388</v>
      </c>
      <c r="X44" s="93">
        <v>7.1884665600642824E-3</v>
      </c>
      <c r="Y44" s="93">
        <v>1.1449421513681668E-2</v>
      </c>
      <c r="Z44" s="93" t="s">
        <v>388</v>
      </c>
      <c r="AA44" s="93" t="s">
        <v>388</v>
      </c>
      <c r="AB44" s="93">
        <v>1.8637888073745952E-2</v>
      </c>
      <c r="AC44" s="93" t="s">
        <v>388</v>
      </c>
      <c r="AD44" s="93" t="s">
        <v>388</v>
      </c>
      <c r="AE44" s="40"/>
      <c r="AF44" s="15">
        <v>9961.9208566305697</v>
      </c>
      <c r="AG44" s="15" t="s">
        <v>388</v>
      </c>
      <c r="AH44" s="15" t="s">
        <v>388</v>
      </c>
      <c r="AI44" s="15" t="s">
        <v>388</v>
      </c>
      <c r="AJ44" s="15" t="s">
        <v>388</v>
      </c>
      <c r="AK44" s="15" t="s">
        <v>388</v>
      </c>
      <c r="AL44" s="38" t="s">
        <v>48</v>
      </c>
    </row>
    <row r="45" spans="1:38" s="2" customFormat="1" ht="26.25" customHeight="1" thickBot="1" x14ac:dyDescent="0.3">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43" t="s">
        <v>241</v>
      </c>
      <c r="B99" s="43" t="s">
        <v>242</v>
      </c>
      <c r="C99" s="44" t="s">
        <v>412</v>
      </c>
      <c r="D99" s="57"/>
      <c r="E99" s="93">
        <v>0.2054443158</v>
      </c>
      <c r="F99" s="93">
        <v>10.047650299999999</v>
      </c>
      <c r="G99" s="93" t="s">
        <v>388</v>
      </c>
      <c r="H99" s="93">
        <v>6.3478087310000006</v>
      </c>
      <c r="I99" s="93">
        <v>0.18924460199999998</v>
      </c>
      <c r="J99" s="93">
        <v>0.29079048600000001</v>
      </c>
      <c r="K99" s="93">
        <v>0.63696963600000001</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700.8</v>
      </c>
      <c r="AL99" s="38" t="s">
        <v>243</v>
      </c>
    </row>
    <row r="100" spans="1:38" s="2" customFormat="1" ht="26.25" customHeight="1" thickBot="1" x14ac:dyDescent="0.3">
      <c r="A100" s="43" t="s">
        <v>241</v>
      </c>
      <c r="B100" s="43" t="s">
        <v>244</v>
      </c>
      <c r="C100" s="44" t="s">
        <v>413</v>
      </c>
      <c r="D100" s="57"/>
      <c r="E100" s="93">
        <v>0.15542267689299999</v>
      </c>
      <c r="F100" s="93">
        <v>3.6695708034000001</v>
      </c>
      <c r="G100" s="93" t="s">
        <v>388</v>
      </c>
      <c r="H100" s="93">
        <v>4.3272879588600004</v>
      </c>
      <c r="I100" s="93">
        <v>9.3837929006999998E-2</v>
      </c>
      <c r="J100" s="93">
        <v>0.14568580925999999</v>
      </c>
      <c r="K100" s="93">
        <v>0.31360410877400002</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1065.4000000000001</v>
      </c>
      <c r="AL100" s="38" t="s">
        <v>243</v>
      </c>
    </row>
    <row r="101" spans="1:38" s="2" customFormat="1" ht="26.25" customHeight="1" thickBot="1" x14ac:dyDescent="0.3">
      <c r="A101" s="43" t="s">
        <v>241</v>
      </c>
      <c r="B101" s="43" t="s">
        <v>245</v>
      </c>
      <c r="C101" s="44" t="s">
        <v>246</v>
      </c>
      <c r="D101" s="57"/>
      <c r="E101" s="93">
        <v>6.1312469500000005E-3</v>
      </c>
      <c r="F101" s="93">
        <v>0.11229311509999999</v>
      </c>
      <c r="G101" s="93" t="s">
        <v>388</v>
      </c>
      <c r="H101" s="93">
        <v>7.67782719E-2</v>
      </c>
      <c r="I101" s="93">
        <v>1.658379044E-3</v>
      </c>
      <c r="J101" s="93">
        <v>4.9751371339999996E-3</v>
      </c>
      <c r="K101" s="93">
        <v>1.160865331E-2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103.2</v>
      </c>
      <c r="AL101" s="38" t="s">
        <v>243</v>
      </c>
    </row>
    <row r="102" spans="1:38" s="2" customFormat="1" ht="26.25" customHeight="1" thickBot="1" x14ac:dyDescent="0.3">
      <c r="A102" s="43" t="s">
        <v>241</v>
      </c>
      <c r="B102" s="43" t="s">
        <v>247</v>
      </c>
      <c r="C102" s="44" t="s">
        <v>414</v>
      </c>
      <c r="D102" s="57"/>
      <c r="E102" s="93">
        <v>8.0568198640000005E-2</v>
      </c>
      <c r="F102" s="93">
        <v>0.41724635048799996</v>
      </c>
      <c r="G102" s="93" t="s">
        <v>388</v>
      </c>
      <c r="H102" s="93">
        <v>3.7863570370700002</v>
      </c>
      <c r="I102" s="93">
        <v>4.3188780119999999E-3</v>
      </c>
      <c r="J102" s="93">
        <v>9.1677374507999981E-2</v>
      </c>
      <c r="K102" s="93">
        <v>0.55986090031000002</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993.73</v>
      </c>
      <c r="AL102" s="38" t="s">
        <v>243</v>
      </c>
    </row>
    <row r="103" spans="1:38" s="2" customFormat="1" ht="26.25" customHeight="1" thickBot="1" x14ac:dyDescent="0.3">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4" t="s">
        <v>251</v>
      </c>
      <c r="D104" s="57"/>
      <c r="E104" s="93">
        <v>5.2398422299999999E-4</v>
      </c>
      <c r="F104" s="93">
        <v>4.8369037980000003E-3</v>
      </c>
      <c r="G104" s="93" t="s">
        <v>388</v>
      </c>
      <c r="H104" s="93">
        <v>6.5613989449999997E-3</v>
      </c>
      <c r="I104" s="93">
        <v>9.6417385999999998E-5</v>
      </c>
      <c r="J104" s="93">
        <v>2.8925215800000001E-4</v>
      </c>
      <c r="K104" s="93">
        <v>6.7492170399999999E-4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43" t="s">
        <v>241</v>
      </c>
      <c r="B105" s="43" t="s">
        <v>252</v>
      </c>
      <c r="C105" s="44" t="s">
        <v>253</v>
      </c>
      <c r="D105" s="57"/>
      <c r="E105" s="93">
        <v>1.3960419404E-2</v>
      </c>
      <c r="F105" s="93">
        <v>0.11087092427300001</v>
      </c>
      <c r="G105" s="93" t="s">
        <v>388</v>
      </c>
      <c r="H105" s="93">
        <v>0.25687690632499999</v>
      </c>
      <c r="I105" s="93">
        <v>2.3417866429999998E-3</v>
      </c>
      <c r="J105" s="93">
        <v>3.6799504390000004E-3</v>
      </c>
      <c r="K105" s="93">
        <v>8.0289827769999995E-3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32.093000000000004</v>
      </c>
      <c r="AL105" s="38" t="s">
        <v>243</v>
      </c>
    </row>
    <row r="106" spans="1:38" s="2" customFormat="1" ht="26.25" customHeight="1" thickBot="1" x14ac:dyDescent="0.3">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43" t="s">
        <v>241</v>
      </c>
      <c r="B107" s="43" t="s">
        <v>256</v>
      </c>
      <c r="C107" s="44" t="s">
        <v>416</v>
      </c>
      <c r="D107" s="57"/>
      <c r="E107" s="93">
        <v>3.6031486278000006E-2</v>
      </c>
      <c r="F107" s="93">
        <v>0.25283426149999999</v>
      </c>
      <c r="G107" s="93" t="s">
        <v>388</v>
      </c>
      <c r="H107" s="93">
        <v>0.73873550812099997</v>
      </c>
      <c r="I107" s="93">
        <v>8.0200734530000012E-3</v>
      </c>
      <c r="J107" s="93">
        <v>0.10693431270000001</v>
      </c>
      <c r="K107" s="93">
        <v>0.50793798530000001</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5250.2</v>
      </c>
      <c r="AL107" s="38" t="s">
        <v>243</v>
      </c>
    </row>
    <row r="108" spans="1:38" s="2" customFormat="1" ht="26.25" customHeight="1" thickBot="1" x14ac:dyDescent="0.3">
      <c r="A108" s="43" t="s">
        <v>241</v>
      </c>
      <c r="B108" s="43" t="s">
        <v>257</v>
      </c>
      <c r="C108" s="44" t="s">
        <v>417</v>
      </c>
      <c r="D108" s="57"/>
      <c r="E108" s="93">
        <v>1.6238677280000002E-2</v>
      </c>
      <c r="F108" s="93">
        <v>0.14453520209999998</v>
      </c>
      <c r="G108" s="93" t="s">
        <v>388</v>
      </c>
      <c r="H108" s="93">
        <v>0.12191887380000001</v>
      </c>
      <c r="I108" s="93">
        <v>1.9183500000000001E-3</v>
      </c>
      <c r="J108" s="93">
        <v>1.9183499999999999E-2</v>
      </c>
      <c r="K108" s="93">
        <v>3.8366999999999998E-2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1918.35</v>
      </c>
      <c r="AL108" s="38" t="s">
        <v>243</v>
      </c>
    </row>
    <row r="109" spans="1:38" s="2" customFormat="1" ht="26.25" customHeight="1" thickBot="1" x14ac:dyDescent="0.3">
      <c r="A109" s="43" t="s">
        <v>241</v>
      </c>
      <c r="B109" s="43" t="s">
        <v>258</v>
      </c>
      <c r="C109" s="44" t="s">
        <v>418</v>
      </c>
      <c r="D109" s="57"/>
      <c r="E109" s="93">
        <v>1.154578516E-3</v>
      </c>
      <c r="F109" s="93">
        <v>6.0999704860000004E-3</v>
      </c>
      <c r="G109" s="93" t="s">
        <v>388</v>
      </c>
      <c r="H109" s="93">
        <v>1.2691459070000001E-2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43" t="s">
        <v>241</v>
      </c>
      <c r="B110" s="43" t="s">
        <v>259</v>
      </c>
      <c r="C110" s="44" t="s">
        <v>419</v>
      </c>
      <c r="D110" s="57"/>
      <c r="E110" s="93">
        <v>1.0046766613999999E-2</v>
      </c>
      <c r="F110" s="93">
        <v>4.8407418687000006E-2</v>
      </c>
      <c r="G110" s="93" t="s">
        <v>388</v>
      </c>
      <c r="H110" s="93">
        <v>9.6797725070999999E-2</v>
      </c>
      <c r="I110" s="93">
        <v>2.3761339999999999E-2</v>
      </c>
      <c r="J110" s="93">
        <v>0.16725562999999999</v>
      </c>
      <c r="K110" s="93">
        <v>0.17456812999999999</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1726.6</v>
      </c>
      <c r="AL110" s="38" t="s">
        <v>243</v>
      </c>
    </row>
    <row r="111" spans="1:38" s="2" customFormat="1" ht="26.25" customHeight="1" thickBot="1" x14ac:dyDescent="0.3">
      <c r="A111" s="43" t="s">
        <v>241</v>
      </c>
      <c r="B111" s="43" t="s">
        <v>260</v>
      </c>
      <c r="C111" s="44" t="s">
        <v>420</v>
      </c>
      <c r="D111" s="57"/>
      <c r="E111" s="93">
        <v>7.0107324509999999E-2</v>
      </c>
      <c r="F111" s="93">
        <v>2.2969568945000001</v>
      </c>
      <c r="G111" s="93" t="s">
        <v>388</v>
      </c>
      <c r="H111" s="93">
        <v>3.1537629840000001</v>
      </c>
      <c r="I111" s="93">
        <v>4.8750144000000002E-2</v>
      </c>
      <c r="J111" s="93">
        <v>9.7500288000000004E-2</v>
      </c>
      <c r="K111" s="93">
        <v>0.21937564800000001</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6271.4440000000004</v>
      </c>
      <c r="AL111" s="38" t="s">
        <v>243</v>
      </c>
    </row>
    <row r="112" spans="1:38" s="2" customFormat="1" ht="26.25" customHeight="1" thickBot="1" x14ac:dyDescent="0.3">
      <c r="A112" s="43" t="s">
        <v>261</v>
      </c>
      <c r="B112" s="43" t="s">
        <v>262</v>
      </c>
      <c r="C112" s="44" t="s">
        <v>263</v>
      </c>
      <c r="D112" s="45"/>
      <c r="E112" s="93">
        <v>7.5420249149999998</v>
      </c>
      <c r="F112" s="93" t="s">
        <v>388</v>
      </c>
      <c r="G112" s="93" t="s">
        <v>388</v>
      </c>
      <c r="H112" s="93">
        <v>2.8798432819999999</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188.45699999999999</v>
      </c>
      <c r="AL112" s="38" t="s">
        <v>432</v>
      </c>
    </row>
    <row r="113" spans="1:38" s="2" customFormat="1" ht="26.25" customHeight="1" thickBot="1" x14ac:dyDescent="0.3">
      <c r="A113" s="43" t="s">
        <v>261</v>
      </c>
      <c r="B113" s="58" t="s">
        <v>264</v>
      </c>
      <c r="C113" s="59" t="s">
        <v>265</v>
      </c>
      <c r="D113" s="45"/>
      <c r="E113" s="93">
        <v>3.7625491418840009</v>
      </c>
      <c r="F113" s="93">
        <v>5.5153678649359987</v>
      </c>
      <c r="G113" s="93" t="s">
        <v>388</v>
      </c>
      <c r="H113" s="93">
        <v>10.926920567571001</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43" t="s">
        <v>261</v>
      </c>
      <c r="B115" s="58" t="s">
        <v>267</v>
      </c>
      <c r="C115" s="59" t="s">
        <v>268</v>
      </c>
      <c r="D115" s="45"/>
      <c r="E115" s="93">
        <v>8.7099848999999996E-5</v>
      </c>
      <c r="F115" s="93" t="s">
        <v>388</v>
      </c>
      <c r="G115" s="93" t="s">
        <v>388</v>
      </c>
      <c r="H115" s="93">
        <v>1.7419969799999999E-4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43" t="s">
        <v>261</v>
      </c>
      <c r="B116" s="43" t="s">
        <v>269</v>
      </c>
      <c r="C116" s="49" t="s">
        <v>422</v>
      </c>
      <c r="D116" s="45"/>
      <c r="E116" s="93">
        <v>0.96477187503100004</v>
      </c>
      <c r="F116" s="93">
        <v>0.157815547513</v>
      </c>
      <c r="G116" s="93" t="s">
        <v>388</v>
      </c>
      <c r="H116" s="93">
        <v>2.0914166160019994</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43" t="s">
        <v>261</v>
      </c>
      <c r="B119" s="43" t="s">
        <v>273</v>
      </c>
      <c r="C119" s="44" t="s">
        <v>274</v>
      </c>
      <c r="D119" s="45"/>
      <c r="E119" s="93" t="s">
        <v>388</v>
      </c>
      <c r="F119" s="93" t="s">
        <v>388</v>
      </c>
      <c r="G119" s="93" t="s">
        <v>388</v>
      </c>
      <c r="H119" s="93" t="s">
        <v>388</v>
      </c>
      <c r="I119" s="93">
        <v>0.27678085959999998</v>
      </c>
      <c r="J119" s="93">
        <v>5.0638852840000004</v>
      </c>
      <c r="K119" s="93">
        <v>5.0638852840000004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1900.1808135632364</v>
      </c>
      <c r="AL119" s="38" t="s">
        <v>442</v>
      </c>
    </row>
    <row r="120" spans="1:38" s="2" customFormat="1" ht="26.25" customHeight="1" thickBot="1" x14ac:dyDescent="0.3">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43" t="s">
        <v>261</v>
      </c>
      <c r="B121" s="43" t="s">
        <v>277</v>
      </c>
      <c r="C121" s="49" t="s">
        <v>278</v>
      </c>
      <c r="D121" s="46" t="s">
        <v>279</v>
      </c>
      <c r="E121" s="93" t="s">
        <v>388</v>
      </c>
      <c r="F121" s="93">
        <v>1.028132794197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2355.7000000000003</v>
      </c>
      <c r="AL121" s="38" t="s">
        <v>443</v>
      </c>
    </row>
    <row r="122" spans="1:38" s="2" customFormat="1" ht="26.25" customHeight="1" thickBot="1" x14ac:dyDescent="0.3">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43" t="s">
        <v>286</v>
      </c>
      <c r="B127" s="43" t="s">
        <v>291</v>
      </c>
      <c r="C127" s="44"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7" t="s">
        <v>293</v>
      </c>
      <c r="C128" s="49" t="s">
        <v>294</v>
      </c>
      <c r="D128" s="45" t="s">
        <v>295</v>
      </c>
      <c r="E128" s="93" t="s">
        <v>389</v>
      </c>
      <c r="F128" s="93" t="s">
        <v>387</v>
      </c>
      <c r="G128" s="93" t="s">
        <v>389</v>
      </c>
      <c r="H128" s="93">
        <v>2.0000000000000001E-4</v>
      </c>
      <c r="I128" s="93" t="s">
        <v>387</v>
      </c>
      <c r="J128" s="93" t="s">
        <v>387</v>
      </c>
      <c r="K128" s="93" t="s">
        <v>389</v>
      </c>
      <c r="L128" s="93" t="s">
        <v>387</v>
      </c>
      <c r="M128" s="93" t="s">
        <v>387</v>
      </c>
      <c r="N128" s="93" t="s">
        <v>387</v>
      </c>
      <c r="O128" s="93" t="s">
        <v>387</v>
      </c>
      <c r="P128" s="93" t="s">
        <v>387</v>
      </c>
      <c r="Q128" s="93" t="s">
        <v>387</v>
      </c>
      <c r="R128" s="93" t="s">
        <v>387</v>
      </c>
      <c r="S128" s="93" t="s">
        <v>387</v>
      </c>
      <c r="T128" s="93" t="s">
        <v>387</v>
      </c>
      <c r="U128" s="93" t="s">
        <v>387</v>
      </c>
      <c r="V128" s="93" t="s">
        <v>387</v>
      </c>
      <c r="W128" s="93" t="s">
        <v>387</v>
      </c>
      <c r="X128" s="93" t="s">
        <v>387</v>
      </c>
      <c r="Y128" s="93" t="s">
        <v>387</v>
      </c>
      <c r="Z128" s="93" t="s">
        <v>387</v>
      </c>
      <c r="AA128" s="93" t="s">
        <v>387</v>
      </c>
      <c r="AB128" s="93" t="s">
        <v>387</v>
      </c>
      <c r="AC128" s="93" t="s">
        <v>387</v>
      </c>
      <c r="AD128" s="93" t="s">
        <v>387</v>
      </c>
      <c r="AE128" s="40"/>
      <c r="AF128" s="15" t="s">
        <v>388</v>
      </c>
      <c r="AG128" s="15" t="s">
        <v>388</v>
      </c>
      <c r="AH128" s="15" t="s">
        <v>388</v>
      </c>
      <c r="AI128" s="15" t="s">
        <v>388</v>
      </c>
      <c r="AJ128" s="15" t="s">
        <v>388</v>
      </c>
      <c r="AK128" s="15" t="s">
        <v>388</v>
      </c>
      <c r="AL128" s="38" t="s">
        <v>426</v>
      </c>
    </row>
    <row r="129" spans="1:38" s="2" customFormat="1" ht="26.25" customHeight="1" thickBot="1" x14ac:dyDescent="0.3">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4" t="s">
        <v>312</v>
      </c>
      <c r="D136" s="45"/>
      <c r="E136" s="93" t="s">
        <v>388</v>
      </c>
      <c r="F136" s="93" t="s">
        <v>387</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3">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7" t="s">
        <v>320</v>
      </c>
      <c r="C140" s="44" t="s">
        <v>431</v>
      </c>
      <c r="D140" s="45"/>
      <c r="E140" s="93" t="s">
        <v>415</v>
      </c>
      <c r="F140" s="93" t="s">
        <v>415</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SUM(E14:E140)</f>
        <v>287.73201801507844</v>
      </c>
      <c r="F141" s="94" t="s">
        <v>387</v>
      </c>
      <c r="G141" s="94">
        <f t="shared" ref="G141:H141" si="0">SUM(G14:G140)</f>
        <v>534.93099887810445</v>
      </c>
      <c r="H141" s="94">
        <f t="shared" si="0"/>
        <v>37.350764355876372</v>
      </c>
      <c r="I141" s="94" t="s">
        <v>387</v>
      </c>
      <c r="J141" s="94" t="str">
        <f>'1980'!$F$141</f>
        <v>NE</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130992.96190933153</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287.73201801507844</v>
      </c>
      <c r="F152" s="125">
        <f t="shared" ref="F152:AD152" si="2">SUM(F$141, F$151, IF(AND(ISNUMBER(SEARCH($B$4,"AT|BE|CH|GB|IE|LT|LU|NL")),SUM(F$143:F$149)&gt;0),SUM(F$143:F$149)-SUM(F$27:F$33),0))</f>
        <v>0</v>
      </c>
      <c r="G152" s="125">
        <f t="shared" si="2"/>
        <v>534.93099887810445</v>
      </c>
      <c r="H152" s="125">
        <f t="shared" si="2"/>
        <v>37.350764355876372</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287.73201801507844</v>
      </c>
      <c r="F154" s="125">
        <f>SUM(F$141, F$153, -1 * IF(OR($B$6=2005,$B$6&gt;=2020),SUM(F$99:F$122),0), IF(AND(ISNUMBER(SEARCH($B$4,"AT|BE|CH|GB|IE|LT|LU|NL")),SUM(F$143:F$149)&gt;0),SUM(F$143:F$149)-SUM(F$27:F$33),0))</f>
        <v>0</v>
      </c>
      <c r="G154" s="125">
        <f>SUM(G$141, G$153, IF(AND(ISNUMBER(SEARCH($B$4,"AT|BE|CH|GB|IE|LT|LU|NL")),SUM(G$143:G$149)&gt;0),SUM(G$143:G$149)-SUM(G$27:G$33),0))</f>
        <v>534.93099887810445</v>
      </c>
      <c r="H154" s="125">
        <f>SUM(H$141, H$153, IF(AND(ISNUMBER(SEARCH($B$4,"AT|BE|CH|GB|IE|LT|LU|NL")),SUM(H$143:H$149)&gt;0),SUM(H$143:H$149)-SUM(H$27:H$33),0))</f>
        <v>37.350764355876372</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1.5786960363566536</v>
      </c>
      <c r="F157" s="136">
        <v>3.6084480831009222E-2</v>
      </c>
      <c r="G157" s="136">
        <v>0.10938108251899671</v>
      </c>
      <c r="H157" s="136" t="s">
        <v>388</v>
      </c>
      <c r="I157" s="136">
        <v>2.4990464726895898E-2</v>
      </c>
      <c r="J157" s="136">
        <v>2.4990464726895898E-2</v>
      </c>
      <c r="K157" s="136">
        <v>2.4990464726895898E-2</v>
      </c>
      <c r="L157" s="136">
        <v>1.2495232363447949E-2</v>
      </c>
      <c r="M157" s="136">
        <v>0.3399834678296651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5638.2001298451914</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0.61663468796035625</v>
      </c>
      <c r="F158" s="136">
        <v>6.6334282374359857E-2</v>
      </c>
      <c r="G158" s="136">
        <v>5.2030047924042234E-2</v>
      </c>
      <c r="H158" s="136" t="s">
        <v>388</v>
      </c>
      <c r="I158" s="136">
        <v>6.8929569385926493E-3</v>
      </c>
      <c r="J158" s="136">
        <v>6.8929569385926493E-3</v>
      </c>
      <c r="K158" s="136">
        <v>6.8929569385926493E-3</v>
      </c>
      <c r="L158" s="136">
        <v>3.4464784692963247E-3</v>
      </c>
      <c r="M158" s="136">
        <v>1.1839412937342522</v>
      </c>
      <c r="N158" s="136">
        <v>0.55445313754471381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2721.247308829184</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50.377074000000007</v>
      </c>
      <c r="F159" s="136">
        <v>1.2639254700000002</v>
      </c>
      <c r="G159" s="136">
        <v>25.420000000000005</v>
      </c>
      <c r="H159" s="136" t="s">
        <v>388</v>
      </c>
      <c r="I159" s="136">
        <v>1.1470023039999999</v>
      </c>
      <c r="J159" s="136">
        <v>1.2622417200000002</v>
      </c>
      <c r="K159" s="136">
        <v>1.2622417200000002</v>
      </c>
      <c r="L159" s="136" t="s">
        <v>388</v>
      </c>
      <c r="M159" s="136">
        <v>3.0570196800000002</v>
      </c>
      <c r="N159" s="136">
        <v>0.10063</v>
      </c>
      <c r="O159" s="136">
        <v>1.0750000000000001E-2</v>
      </c>
      <c r="P159" s="136">
        <v>1.269E-2</v>
      </c>
      <c r="Q159" s="136">
        <v>0.33639999999999998</v>
      </c>
      <c r="R159" s="136">
        <v>0.35693000000000003</v>
      </c>
      <c r="S159" s="136">
        <v>0.69661000000000006</v>
      </c>
      <c r="T159" s="136">
        <v>15.745000000000001</v>
      </c>
      <c r="U159" s="136">
        <v>0.11239</v>
      </c>
      <c r="V159" s="136">
        <v>0.70319999999999994</v>
      </c>
      <c r="W159" s="136">
        <v>0.24244000000000002</v>
      </c>
      <c r="X159" s="136">
        <v>2.6389999999999999E-3</v>
      </c>
      <c r="Y159" s="136">
        <v>1.5639999999999998E-2</v>
      </c>
      <c r="Z159" s="136">
        <v>1.0749999999999999E-2</v>
      </c>
      <c r="AA159" s="136">
        <v>4.4979999999999994E-3</v>
      </c>
      <c r="AB159" s="136">
        <v>3.3527000000000001E-2</v>
      </c>
      <c r="AC159" s="136">
        <v>7.6219999999999996E-2</v>
      </c>
      <c r="AD159" s="136">
        <v>0.282416</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EA0B-08F2-40E0-A5B1-0D3A17A86990}">
  <sheetPr codeName="Tabelle23"/>
  <dimension ref="A1:AL170"/>
  <sheetViews>
    <sheetView zoomScale="70" zoomScaleNormal="70" workbookViewId="0">
      <pane xSplit="4" ySplit="13" topLeftCell="E152"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8.1796875" style="5" customWidth="1"/>
    <col min="2" max="2" width="10" style="191" customWidth="1"/>
    <col min="3" max="3" width="41.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1999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1999</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32.784387949999974</v>
      </c>
      <c r="F14" s="93">
        <v>0.57623444577399863</v>
      </c>
      <c r="G14" s="93">
        <v>31.989984222483216</v>
      </c>
      <c r="H14" s="93">
        <v>9.2000000000000003E-4</v>
      </c>
      <c r="I14" s="93">
        <v>0.83233398053798457</v>
      </c>
      <c r="J14" s="93">
        <v>2.3508782313190091</v>
      </c>
      <c r="K14" s="93">
        <v>3.1563214500400005</v>
      </c>
      <c r="L14" s="93">
        <v>9.0842939441352313E-2</v>
      </c>
      <c r="M14" s="93">
        <v>9.1318824307999957</v>
      </c>
      <c r="N14" s="93">
        <v>1.9147276832306175</v>
      </c>
      <c r="O14" s="93">
        <v>8.3644029413919949E-2</v>
      </c>
      <c r="P14" s="93">
        <v>0.22055134947833116</v>
      </c>
      <c r="Q14" s="93">
        <v>0.70201546614754895</v>
      </c>
      <c r="R14" s="93">
        <v>0.92599480667479872</v>
      </c>
      <c r="S14" s="93">
        <v>1.2349015224696005</v>
      </c>
      <c r="T14" s="93">
        <v>5.4099627658900058</v>
      </c>
      <c r="U14" s="15" t="s">
        <v>387</v>
      </c>
      <c r="V14" s="93">
        <v>8.6238361769861633</v>
      </c>
      <c r="W14" s="93">
        <v>1.9280526509774396</v>
      </c>
      <c r="X14" s="93">
        <v>0.1171480662576294</v>
      </c>
      <c r="Y14" s="93">
        <v>1.8671613406939583E-2</v>
      </c>
      <c r="Z14" s="93">
        <v>1.5668954510049713E-2</v>
      </c>
      <c r="AA14" s="93">
        <v>2.482610719818126E-2</v>
      </c>
      <c r="AB14" s="93">
        <v>0.17631474137279995</v>
      </c>
      <c r="AC14" s="93">
        <v>0.13284832206399996</v>
      </c>
      <c r="AD14" s="93">
        <v>9.286961515599991E-2</v>
      </c>
      <c r="AE14" s="92"/>
      <c r="AF14" s="93">
        <v>17222.554246000011</v>
      </c>
      <c r="AG14" s="93">
        <v>141317.36379999999</v>
      </c>
      <c r="AH14" s="93">
        <v>69011.596400000009</v>
      </c>
      <c r="AI14" s="93">
        <v>26041.073120000001</v>
      </c>
      <c r="AJ14" s="93">
        <v>1673.452</v>
      </c>
      <c r="AK14" s="15" t="s">
        <v>388</v>
      </c>
      <c r="AL14" s="38" t="s">
        <v>48</v>
      </c>
    </row>
    <row r="15" spans="1:38" s="2" customFormat="1" ht="26.25" customHeight="1" thickBot="1" x14ac:dyDescent="0.3">
      <c r="A15" s="43" t="s">
        <v>52</v>
      </c>
      <c r="B15" s="157" t="s">
        <v>53</v>
      </c>
      <c r="C15" s="43" t="s">
        <v>54</v>
      </c>
      <c r="D15" s="45"/>
      <c r="E15" s="93">
        <v>3.9020000000000001</v>
      </c>
      <c r="F15" s="93">
        <v>5.6073600000000008E-2</v>
      </c>
      <c r="G15" s="93">
        <v>6.2129329999999996</v>
      </c>
      <c r="H15" s="15" t="s">
        <v>388</v>
      </c>
      <c r="I15" s="93">
        <v>0.12738822106099662</v>
      </c>
      <c r="J15" s="93">
        <v>0.25789502424185384</v>
      </c>
      <c r="K15" s="93">
        <v>0.53664999999999985</v>
      </c>
      <c r="L15" s="93">
        <v>1.3800461491053122E-2</v>
      </c>
      <c r="M15" s="93">
        <v>0.80978400000000017</v>
      </c>
      <c r="N15" s="93">
        <v>3.24397</v>
      </c>
      <c r="O15" s="93">
        <v>7.2612999999999997E-2</v>
      </c>
      <c r="P15" s="93">
        <v>1.4772E-2</v>
      </c>
      <c r="Q15" s="93">
        <v>0.52360000000000007</v>
      </c>
      <c r="R15" s="93">
        <v>3.9578999999999995</v>
      </c>
      <c r="S15" s="93">
        <v>1.3891</v>
      </c>
      <c r="T15" s="93">
        <v>3.91</v>
      </c>
      <c r="U15" s="15" t="s">
        <v>387</v>
      </c>
      <c r="V15" s="93">
        <v>5.9621879999999994</v>
      </c>
      <c r="W15" s="93">
        <v>3.3555700000000001E-2</v>
      </c>
      <c r="X15" s="93">
        <v>4.8975221238938044E-7</v>
      </c>
      <c r="Y15" s="93">
        <v>4.2606582594387861E-3</v>
      </c>
      <c r="Z15" s="93">
        <v>4.255061091297193E-3</v>
      </c>
      <c r="AA15" s="93">
        <v>6.5129068970516306E-3</v>
      </c>
      <c r="AB15" s="93">
        <v>1.5029115999999999E-2</v>
      </c>
      <c r="AC15" s="15" t="s">
        <v>388</v>
      </c>
      <c r="AD15" s="15" t="s">
        <v>388</v>
      </c>
      <c r="AE15" s="92"/>
      <c r="AF15" s="93">
        <v>26820.199999999997</v>
      </c>
      <c r="AG15" s="93">
        <v>18</v>
      </c>
      <c r="AH15" s="93">
        <v>13651</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4.1866906540000004</v>
      </c>
      <c r="F17" s="93">
        <v>2.6527466E-2</v>
      </c>
      <c r="G17" s="93">
        <v>3.9764832007404021</v>
      </c>
      <c r="H17" s="15" t="s">
        <v>388</v>
      </c>
      <c r="I17" s="93">
        <v>8.2664487316854024E-2</v>
      </c>
      <c r="J17" s="93">
        <v>0.25120291793854665</v>
      </c>
      <c r="K17" s="93">
        <v>0.40453299800000009</v>
      </c>
      <c r="L17" s="93">
        <v>6.6126221979612709E-3</v>
      </c>
      <c r="M17" s="93">
        <v>7.8446104968000006</v>
      </c>
      <c r="N17" s="93">
        <v>0.12637278660000001</v>
      </c>
      <c r="O17" s="93">
        <v>2.4582257199999998E-3</v>
      </c>
      <c r="P17" s="93">
        <v>1.209988898E-3</v>
      </c>
      <c r="Q17" s="93">
        <v>1.7202380200000002E-2</v>
      </c>
      <c r="R17" s="93">
        <v>8.0474890000000007E-2</v>
      </c>
      <c r="S17" s="93">
        <v>0.166848889</v>
      </c>
      <c r="T17" s="93">
        <v>0.73049083199999998</v>
      </c>
      <c r="U17" s="15" t="s">
        <v>387</v>
      </c>
      <c r="V17" s="93">
        <v>0.32333251000000002</v>
      </c>
      <c r="W17" s="93">
        <v>3.2051479755999999E-2</v>
      </c>
      <c r="X17" s="93">
        <v>6.5945671521983669E-4</v>
      </c>
      <c r="Y17" s="93">
        <v>5.1971269379386719E-3</v>
      </c>
      <c r="Z17" s="93">
        <v>5.8952418373940576E-4</v>
      </c>
      <c r="AA17" s="93">
        <v>5.2009523358208557E-4</v>
      </c>
      <c r="AB17" s="93">
        <v>6.9662030704800001E-3</v>
      </c>
      <c r="AC17" s="93">
        <v>2.8645906747999999E-3</v>
      </c>
      <c r="AD17" s="93">
        <v>0.78545228180000004</v>
      </c>
      <c r="AE17" s="92"/>
      <c r="AF17" s="93">
        <v>5999.5867600000001</v>
      </c>
      <c r="AG17" s="93">
        <v>27053.307540000002</v>
      </c>
      <c r="AH17" s="93">
        <v>2248.6151499999996</v>
      </c>
      <c r="AI17" s="93">
        <v>0.79054000000000002</v>
      </c>
      <c r="AJ17" s="93">
        <v>70.3</v>
      </c>
      <c r="AK17" s="15" t="s">
        <v>388</v>
      </c>
      <c r="AL17" s="38" t="s">
        <v>48</v>
      </c>
    </row>
    <row r="18" spans="1:38" s="2" customFormat="1" ht="26.25" customHeight="1" thickBot="1" x14ac:dyDescent="0.3">
      <c r="A18" s="43" t="s">
        <v>52</v>
      </c>
      <c r="B18" s="157" t="s">
        <v>59</v>
      </c>
      <c r="C18" s="43" t="s">
        <v>60</v>
      </c>
      <c r="D18" s="45"/>
      <c r="E18" s="93">
        <v>0.30248399999999998</v>
      </c>
      <c r="F18" s="93">
        <v>1.7585509999999997E-3</v>
      </c>
      <c r="G18" s="93">
        <v>3.541811508532787</v>
      </c>
      <c r="H18" s="15" t="s">
        <v>388</v>
      </c>
      <c r="I18" s="93">
        <v>2.5021492422623894E-2</v>
      </c>
      <c r="J18" s="93">
        <v>4.132667235679547E-2</v>
      </c>
      <c r="K18" s="93">
        <v>5.8621842999999993E-2</v>
      </c>
      <c r="L18" s="93">
        <v>6.9580457764789848E-3</v>
      </c>
      <c r="M18" s="93">
        <v>3.5301100000000002E-2</v>
      </c>
      <c r="N18" s="93">
        <v>7.5875000000000009E-4</v>
      </c>
      <c r="O18" s="93">
        <v>9.1050000000000001E-6</v>
      </c>
      <c r="P18" s="93">
        <v>4.4355000000000001E-6</v>
      </c>
      <c r="Q18" s="93">
        <v>6.0700000000000005E-5</v>
      </c>
      <c r="R18" s="93">
        <v>0.19481484999999998</v>
      </c>
      <c r="S18" s="93">
        <v>3.0646250000000001E-3</v>
      </c>
      <c r="T18" s="93">
        <v>5.0515000000000004E-2</v>
      </c>
      <c r="U18" s="15" t="s">
        <v>387</v>
      </c>
      <c r="V18" s="93">
        <v>3.6420000000000002E-4</v>
      </c>
      <c r="W18" s="93">
        <v>1.3539175E-3</v>
      </c>
      <c r="X18" s="93">
        <v>3.1994100626064773E-4</v>
      </c>
      <c r="Y18" s="93">
        <v>2.5210885092667632E-3</v>
      </c>
      <c r="Z18" s="93">
        <v>2.8599329709297984E-4</v>
      </c>
      <c r="AA18" s="93">
        <v>2.5230878737960951E-4</v>
      </c>
      <c r="AB18" s="93">
        <v>3.3793315999999999E-3</v>
      </c>
      <c r="AC18" s="93">
        <v>1.2486799999999998E-4</v>
      </c>
      <c r="AD18" s="93">
        <v>3.4237999999999998E-2</v>
      </c>
      <c r="AE18" s="92"/>
      <c r="AF18" s="93">
        <v>1565.7049999999999</v>
      </c>
      <c r="AG18" s="93">
        <v>193.7</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2.1177553248999987</v>
      </c>
      <c r="F19" s="93">
        <v>1.8900020340000007E-2</v>
      </c>
      <c r="G19" s="93">
        <v>2.5359429077724487</v>
      </c>
      <c r="H19" s="15" t="s">
        <v>388</v>
      </c>
      <c r="I19" s="93">
        <v>6.506596397776794E-2</v>
      </c>
      <c r="J19" s="93">
        <v>0.11881961993140309</v>
      </c>
      <c r="K19" s="93">
        <v>0.14242168350000006</v>
      </c>
      <c r="L19" s="93">
        <v>1.3763502734659037E-2</v>
      </c>
      <c r="M19" s="93">
        <v>0.49968047739999993</v>
      </c>
      <c r="N19" s="93">
        <v>6.1065889384615407E-2</v>
      </c>
      <c r="O19" s="93">
        <v>1.1522640000000003E-3</v>
      </c>
      <c r="P19" s="93">
        <v>5.3652107857142832E-3</v>
      </c>
      <c r="Q19" s="93">
        <v>1.1613102410256411E-2</v>
      </c>
      <c r="R19" s="93">
        <v>1.111461E-2</v>
      </c>
      <c r="S19" s="93">
        <v>1.6681204999999998E-2</v>
      </c>
      <c r="T19" s="93">
        <v>0.69668662000000015</v>
      </c>
      <c r="U19" s="15" t="s">
        <v>387</v>
      </c>
      <c r="V19" s="93">
        <v>0.33949781142857144</v>
      </c>
      <c r="W19" s="93">
        <v>6.3667282435E-2</v>
      </c>
      <c r="X19" s="93">
        <v>1.8401819946084201E-3</v>
      </c>
      <c r="Y19" s="93">
        <v>8.1542403163143585E-3</v>
      </c>
      <c r="Z19" s="93">
        <v>1.2471565025449906E-3</v>
      </c>
      <c r="AA19" s="93">
        <v>1.0586533505322344E-3</v>
      </c>
      <c r="AB19" s="93">
        <v>1.2300232164000004E-2</v>
      </c>
      <c r="AC19" s="93">
        <v>4.1806130000000006E-3</v>
      </c>
      <c r="AD19" s="93">
        <v>0.40436047205999992</v>
      </c>
      <c r="AE19" s="92"/>
      <c r="AF19" s="93">
        <v>11508.199369999998</v>
      </c>
      <c r="AG19" s="93">
        <v>4412.3</v>
      </c>
      <c r="AH19" s="93">
        <v>1842.7979999999998</v>
      </c>
      <c r="AI19" s="93">
        <v>1052.6010000000001</v>
      </c>
      <c r="AJ19" s="93">
        <v>579.58500000000015</v>
      </c>
      <c r="AK19" s="15" t="s">
        <v>388</v>
      </c>
      <c r="AL19" s="38" t="s">
        <v>48</v>
      </c>
    </row>
    <row r="20" spans="1:38" s="2" customFormat="1" ht="26.25" customHeight="1" thickBot="1" x14ac:dyDescent="0.3">
      <c r="A20" s="43" t="s">
        <v>52</v>
      </c>
      <c r="B20" s="157" t="s">
        <v>63</v>
      </c>
      <c r="C20" s="43" t="s">
        <v>64</v>
      </c>
      <c r="D20" s="45"/>
      <c r="E20" s="93">
        <v>23.155729667299997</v>
      </c>
      <c r="F20" s="93">
        <v>0.37775768468999998</v>
      </c>
      <c r="G20" s="93">
        <v>9.5741011161536829</v>
      </c>
      <c r="H20" s="15" t="s">
        <v>388</v>
      </c>
      <c r="I20" s="93">
        <v>3.330103484025106</v>
      </c>
      <c r="J20" s="93">
        <v>4.6127242687513572</v>
      </c>
      <c r="K20" s="93">
        <v>5.1816754625600092</v>
      </c>
      <c r="L20" s="93">
        <v>5.076458973333562E-2</v>
      </c>
      <c r="M20" s="93">
        <v>29.310127533800003</v>
      </c>
      <c r="N20" s="93">
        <v>5.4781288637753809</v>
      </c>
      <c r="O20" s="93">
        <v>0.35887984806000012</v>
      </c>
      <c r="P20" s="93">
        <v>0.17584074725571419</v>
      </c>
      <c r="Q20" s="93">
        <v>0.28111817936923073</v>
      </c>
      <c r="R20" s="93">
        <v>0.49216250179999993</v>
      </c>
      <c r="S20" s="93">
        <v>0.57790485040000028</v>
      </c>
      <c r="T20" s="93">
        <v>1.8124781545999988</v>
      </c>
      <c r="U20" s="15" t="s">
        <v>387</v>
      </c>
      <c r="V20" s="93">
        <v>3.4888867701714292</v>
      </c>
      <c r="W20" s="93">
        <v>1.329948233344999</v>
      </c>
      <c r="X20" s="93">
        <v>4.436964176272773E-2</v>
      </c>
      <c r="Y20" s="93">
        <v>9.3588882997603692E-2</v>
      </c>
      <c r="Z20" s="93">
        <v>2.3602532588445375E-2</v>
      </c>
      <c r="AA20" s="93">
        <v>1.914643917522324E-2</v>
      </c>
      <c r="AB20" s="93">
        <v>0.18070749652400003</v>
      </c>
      <c r="AC20" s="93">
        <v>0.22516353499999994</v>
      </c>
      <c r="AD20" s="93">
        <v>0.7404696728200002</v>
      </c>
      <c r="AE20" s="92"/>
      <c r="AF20" s="93">
        <v>12852.306000000002</v>
      </c>
      <c r="AG20" s="93">
        <v>20573.300000000003</v>
      </c>
      <c r="AH20" s="93">
        <v>39579.317589999999</v>
      </c>
      <c r="AI20" s="93">
        <v>184627.55800000005</v>
      </c>
      <c r="AJ20" s="93">
        <v>658.09999999999991</v>
      </c>
      <c r="AK20" s="15" t="s">
        <v>388</v>
      </c>
      <c r="AL20" s="38" t="s">
        <v>48</v>
      </c>
    </row>
    <row r="21" spans="1:38" s="2" customFormat="1" ht="26.25" customHeight="1" thickBot="1" x14ac:dyDescent="0.3">
      <c r="A21" s="43" t="s">
        <v>52</v>
      </c>
      <c r="B21" s="157" t="s">
        <v>65</v>
      </c>
      <c r="C21" s="43" t="s">
        <v>66</v>
      </c>
      <c r="D21" s="45"/>
      <c r="E21" s="93">
        <v>0.62227200000000016</v>
      </c>
      <c r="F21" s="93">
        <v>1.6181648203000002E-2</v>
      </c>
      <c r="G21" s="93">
        <v>1.1244481535114763</v>
      </c>
      <c r="H21" s="15" t="s">
        <v>388</v>
      </c>
      <c r="I21" s="93">
        <v>0.10218611799662289</v>
      </c>
      <c r="J21" s="93">
        <v>0.16124054432616802</v>
      </c>
      <c r="K21" s="93">
        <v>0.19875220999999998</v>
      </c>
      <c r="L21" s="93">
        <v>2.8297526360701045E-2</v>
      </c>
      <c r="M21" s="93">
        <v>0.1825749640599999</v>
      </c>
      <c r="N21" s="93">
        <v>9.5507162034999954E-2</v>
      </c>
      <c r="O21" s="93">
        <v>2.0082951328999998E-3</v>
      </c>
      <c r="P21" s="93">
        <v>2.2389423580900006E-3</v>
      </c>
      <c r="Q21" s="93">
        <v>1.5388051856000003E-2</v>
      </c>
      <c r="R21" s="93">
        <v>5.7050978283000001E-2</v>
      </c>
      <c r="S21" s="93">
        <v>9.7859377137499995E-2</v>
      </c>
      <c r="T21" s="93">
        <v>0.65129088158000026</v>
      </c>
      <c r="U21" s="15" t="s">
        <v>387</v>
      </c>
      <c r="V21" s="93">
        <v>0.45833341463600014</v>
      </c>
      <c r="W21" s="93">
        <v>1.7678899241199999E-2</v>
      </c>
      <c r="X21" s="93">
        <v>9.7398209439280648E-4</v>
      </c>
      <c r="Y21" s="93">
        <v>5.4725972870307768E-3</v>
      </c>
      <c r="Z21" s="93">
        <v>7.3253099728483588E-4</v>
      </c>
      <c r="AA21" s="93">
        <v>6.3183000969157946E-4</v>
      </c>
      <c r="AB21" s="93">
        <v>7.8109403883999985E-3</v>
      </c>
      <c r="AC21" s="93">
        <v>1.6789739999999997E-3</v>
      </c>
      <c r="AD21" s="93">
        <v>9.4230024440000004E-2</v>
      </c>
      <c r="AE21" s="92"/>
      <c r="AF21" s="93">
        <v>2373.1556029999992</v>
      </c>
      <c r="AG21" s="93">
        <v>1044.4691999999998</v>
      </c>
      <c r="AH21" s="93">
        <v>400.54000000000008</v>
      </c>
      <c r="AI21" s="93">
        <v>286.97399999999999</v>
      </c>
      <c r="AJ21" s="93">
        <v>5.0389999999999997</v>
      </c>
      <c r="AK21" s="15" t="s">
        <v>388</v>
      </c>
      <c r="AL21" s="38" t="s">
        <v>48</v>
      </c>
    </row>
    <row r="22" spans="1:38" s="2" customFormat="1" ht="26.25" customHeight="1" thickBot="1" x14ac:dyDescent="0.3">
      <c r="A22" s="43" t="s">
        <v>52</v>
      </c>
      <c r="B22" s="157" t="s">
        <v>67</v>
      </c>
      <c r="C22" s="43" t="s">
        <v>68</v>
      </c>
      <c r="D22" s="45"/>
      <c r="E22" s="93">
        <v>4.6481750799999997</v>
      </c>
      <c r="F22" s="93">
        <v>1.3884537920000002E-2</v>
      </c>
      <c r="G22" s="93">
        <v>1.5420501343443771</v>
      </c>
      <c r="H22" s="15" t="s">
        <v>388</v>
      </c>
      <c r="I22" s="93">
        <v>0.20139686510816593</v>
      </c>
      <c r="J22" s="93">
        <v>0.38073740098747383</v>
      </c>
      <c r="K22" s="93">
        <v>0.78386747320000016</v>
      </c>
      <c r="L22" s="93">
        <v>1.7013106958060534E-2</v>
      </c>
      <c r="M22" s="93">
        <v>19.0417344984</v>
      </c>
      <c r="N22" s="93">
        <v>2.9903355937100007</v>
      </c>
      <c r="O22" s="93">
        <v>6.7481349633999987E-2</v>
      </c>
      <c r="P22" s="93">
        <v>1.4186401602399997E-2</v>
      </c>
      <c r="Q22" s="93">
        <v>0.48001517626000006</v>
      </c>
      <c r="R22" s="93">
        <v>3.6754598881300011</v>
      </c>
      <c r="S22" s="93">
        <v>1.69709280435</v>
      </c>
      <c r="T22" s="93">
        <v>3.3577455096</v>
      </c>
      <c r="U22" s="15" t="s">
        <v>387</v>
      </c>
      <c r="V22" s="93">
        <v>5.5294366575600007</v>
      </c>
      <c r="W22" s="93">
        <v>3.2646477851999992E-2</v>
      </c>
      <c r="X22" s="93">
        <v>5.621918313606629E-4</v>
      </c>
      <c r="Y22" s="93">
        <v>3.3723779090352192E-3</v>
      </c>
      <c r="Z22" s="93">
        <v>4.3703025879531605E-4</v>
      </c>
      <c r="AA22" s="93">
        <v>3.7843001680880328E-4</v>
      </c>
      <c r="AB22" s="93">
        <v>4.7500300160000014E-3</v>
      </c>
      <c r="AC22" s="93">
        <v>3.1505499999999994E-3</v>
      </c>
      <c r="AD22" s="93">
        <v>0.75692968000000005</v>
      </c>
      <c r="AE22" s="92"/>
      <c r="AF22" s="93">
        <v>3509.9597199999985</v>
      </c>
      <c r="AG22" s="93">
        <v>5275.5</v>
      </c>
      <c r="AH22" s="93">
        <v>2897.5400000000004</v>
      </c>
      <c r="AI22" s="93">
        <v>90.1</v>
      </c>
      <c r="AJ22" s="93">
        <v>121.2</v>
      </c>
      <c r="AK22" s="15" t="s">
        <v>388</v>
      </c>
      <c r="AL22" s="38" t="s">
        <v>48</v>
      </c>
    </row>
    <row r="23" spans="1:38" s="2" customFormat="1" ht="26.25" customHeight="1" thickBot="1" x14ac:dyDescent="0.3">
      <c r="A23" s="43" t="s">
        <v>69</v>
      </c>
      <c r="B23" s="157" t="s">
        <v>377</v>
      </c>
      <c r="C23" s="43" t="s">
        <v>390</v>
      </c>
      <c r="D23" s="45"/>
      <c r="E23" s="93">
        <v>13.414872523464691</v>
      </c>
      <c r="F23" s="93">
        <v>2.3865588525799621</v>
      </c>
      <c r="G23" s="93">
        <v>1.0601263940902625</v>
      </c>
      <c r="H23" s="93">
        <v>2.4801710952624999E-3</v>
      </c>
      <c r="I23" s="93">
        <v>1.4464514994954976</v>
      </c>
      <c r="J23" s="93">
        <v>1.4464514994954973</v>
      </c>
      <c r="K23" s="93">
        <v>1.4464514994954973</v>
      </c>
      <c r="L23" s="93">
        <v>0.89103511054877871</v>
      </c>
      <c r="M23" s="93">
        <v>8.7898171538110823</v>
      </c>
      <c r="N23" s="15" t="s">
        <v>388</v>
      </c>
      <c r="O23" s="93">
        <v>3.1031687272213247E-3</v>
      </c>
      <c r="P23" s="15" t="s">
        <v>388</v>
      </c>
      <c r="Q23" s="15" t="s">
        <v>388</v>
      </c>
      <c r="R23" s="93">
        <v>1.5515843636106624E-2</v>
      </c>
      <c r="S23" s="93">
        <v>0.52753868362762524</v>
      </c>
      <c r="T23" s="93">
        <v>2.1722181090549266E-2</v>
      </c>
      <c r="U23" s="93">
        <v>3.1031687272213247E-3</v>
      </c>
      <c r="V23" s="93">
        <v>0.31031687272213249</v>
      </c>
      <c r="W23" s="15" t="s">
        <v>388</v>
      </c>
      <c r="X23" s="93">
        <v>9.3848368156139589E-3</v>
      </c>
      <c r="Y23" s="93">
        <v>1.5440513002156634E-2</v>
      </c>
      <c r="Z23" s="15" t="s">
        <v>388</v>
      </c>
      <c r="AA23" s="15" t="s">
        <v>388</v>
      </c>
      <c r="AB23" s="93">
        <v>2.4825349817770591E-2</v>
      </c>
      <c r="AC23" s="15" t="s">
        <v>388</v>
      </c>
      <c r="AD23" s="15" t="s">
        <v>388</v>
      </c>
      <c r="AE23" s="92"/>
      <c r="AF23" s="93">
        <v>13267.836568673241</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2.0240257147000009</v>
      </c>
      <c r="F24" s="93">
        <v>0.14955192790000005</v>
      </c>
      <c r="G24" s="93">
        <v>2.0343157941855758</v>
      </c>
      <c r="H24" s="15" t="s">
        <v>388</v>
      </c>
      <c r="I24" s="93">
        <v>0.42355195222728492</v>
      </c>
      <c r="J24" s="93">
        <v>0.91398150577511228</v>
      </c>
      <c r="K24" s="93">
        <v>1.3682152748799989</v>
      </c>
      <c r="L24" s="93">
        <v>6.0919232062378016E-2</v>
      </c>
      <c r="M24" s="93">
        <v>3.5960720323999986</v>
      </c>
      <c r="N24" s="93">
        <v>0.28554787504615375</v>
      </c>
      <c r="O24" s="93">
        <v>3.7253219899999981E-2</v>
      </c>
      <c r="P24" s="93">
        <v>1.1518956237142875E-2</v>
      </c>
      <c r="Q24" s="93">
        <v>1.8061027597435903E-2</v>
      </c>
      <c r="R24" s="93">
        <v>0.20823834835000002</v>
      </c>
      <c r="S24" s="93">
        <v>0.19276557100000014</v>
      </c>
      <c r="T24" s="93">
        <v>1.3314055039999992</v>
      </c>
      <c r="U24" s="15" t="s">
        <v>387</v>
      </c>
      <c r="V24" s="93">
        <v>2.3352029020000011</v>
      </c>
      <c r="W24" s="93">
        <v>0.25479556409500015</v>
      </c>
      <c r="X24" s="93">
        <v>1.2752866497163454E-2</v>
      </c>
      <c r="Y24" s="93">
        <v>2.9305873390388881E-2</v>
      </c>
      <c r="Z24" s="93">
        <v>6.9346281817051943E-3</v>
      </c>
      <c r="AA24" s="93">
        <v>5.6518975827424805E-3</v>
      </c>
      <c r="AB24" s="93">
        <v>5.4645265652000008E-2</v>
      </c>
      <c r="AC24" s="93">
        <v>0.21246377461679533</v>
      </c>
      <c r="AD24" s="93">
        <v>6.0056902731630224E-2</v>
      </c>
      <c r="AE24" s="92"/>
      <c r="AF24" s="93">
        <v>5817.9114000000045</v>
      </c>
      <c r="AG24" s="93">
        <v>45.459999999999994</v>
      </c>
      <c r="AH24" s="93">
        <v>635.49279000000001</v>
      </c>
      <c r="AI24" s="93">
        <v>8448.9479999999967</v>
      </c>
      <c r="AJ24" s="93">
        <v>1560.6</v>
      </c>
      <c r="AK24" s="15" t="s">
        <v>388</v>
      </c>
      <c r="AL24" s="38" t="s">
        <v>48</v>
      </c>
    </row>
    <row r="25" spans="1:38" s="2" customFormat="1" ht="26.25" customHeight="1" thickBot="1" x14ac:dyDescent="0.3">
      <c r="A25" s="43" t="s">
        <v>72</v>
      </c>
      <c r="B25" s="157" t="s">
        <v>73</v>
      </c>
      <c r="C25" s="43" t="s">
        <v>74</v>
      </c>
      <c r="D25" s="45"/>
      <c r="E25" s="93">
        <v>0.47273082847627301</v>
      </c>
      <c r="F25" s="93">
        <v>0.10839090662001631</v>
      </c>
      <c r="G25" s="93">
        <v>3.1391396860723356E-2</v>
      </c>
      <c r="H25" s="15" t="s">
        <v>388</v>
      </c>
      <c r="I25" s="93">
        <v>4.6470113927060712E-3</v>
      </c>
      <c r="J25" s="93">
        <v>4.6470113927060712E-3</v>
      </c>
      <c r="K25" s="93">
        <v>4.6470113927060712E-3</v>
      </c>
      <c r="L25" s="93">
        <v>2.3235056963530356E-3</v>
      </c>
      <c r="M25" s="93">
        <v>0.37176083190405834</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1618.1132402434721</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0.33482713844493223</v>
      </c>
      <c r="F26" s="93">
        <v>6.1931518092398025E-2</v>
      </c>
      <c r="G26" s="93">
        <v>2.1064625071076495E-2</v>
      </c>
      <c r="H26" s="15" t="s">
        <v>388</v>
      </c>
      <c r="I26" s="93">
        <v>2.155386962918102E-3</v>
      </c>
      <c r="J26" s="93">
        <v>2.155386962918102E-3</v>
      </c>
      <c r="K26" s="93">
        <v>2.155386962918102E-3</v>
      </c>
      <c r="L26" s="93">
        <v>1.077693481459051E-3</v>
      </c>
      <c r="M26" s="93">
        <v>0.4771739331970779</v>
      </c>
      <c r="N26" s="93">
        <v>0.19169513999999999</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1099.3880784064997</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60.478200196164018</v>
      </c>
      <c r="F27" s="93">
        <v>39.863516716653884</v>
      </c>
      <c r="G27" s="93">
        <v>0.22482768236902104</v>
      </c>
      <c r="H27" s="93">
        <v>1.6468677385069999</v>
      </c>
      <c r="I27" s="93">
        <v>0.86924327317031147</v>
      </c>
      <c r="J27" s="93">
        <v>0.86924327317031147</v>
      </c>
      <c r="K27" s="93">
        <v>0.86924327317031147</v>
      </c>
      <c r="L27" s="93">
        <v>0.45852921497284788</v>
      </c>
      <c r="M27" s="93">
        <v>271.8978242750461</v>
      </c>
      <c r="N27" s="93">
        <v>2.8095078605388365E-3</v>
      </c>
      <c r="O27" s="93">
        <v>3.4711270264232101E-4</v>
      </c>
      <c r="P27" s="93">
        <v>1.6118347546199348E-2</v>
      </c>
      <c r="Q27" s="93">
        <v>5.2882061381354854E-4</v>
      </c>
      <c r="R27" s="93">
        <v>1.3192032211701692E-2</v>
      </c>
      <c r="S27" s="93">
        <v>9.301771262014499E-3</v>
      </c>
      <c r="T27" s="93">
        <v>3.8695226826356848E-3</v>
      </c>
      <c r="U27" s="93">
        <v>3.6341582234245522E-4</v>
      </c>
      <c r="V27" s="93">
        <v>6.0452704277509137E-2</v>
      </c>
      <c r="W27" s="93">
        <v>1.2088902080000001</v>
      </c>
      <c r="X27" s="93">
        <v>1.6074998762567561E-2</v>
      </c>
      <c r="Y27" s="93">
        <v>2.0370776151876487E-2</v>
      </c>
      <c r="Z27" s="93">
        <v>1.0298323116604308E-2</v>
      </c>
      <c r="AA27" s="93">
        <v>2.1633549193784199E-2</v>
      </c>
      <c r="AB27" s="93">
        <v>6.8377647224832555E-2</v>
      </c>
      <c r="AC27" s="93">
        <v>0.11880831219711555</v>
      </c>
      <c r="AD27" s="93">
        <v>2.4631693269999997E-4</v>
      </c>
      <c r="AE27" s="92"/>
      <c r="AF27" s="93">
        <v>84683.508734142291</v>
      </c>
      <c r="AG27" s="15" t="s">
        <v>388</v>
      </c>
      <c r="AH27" s="93">
        <v>1.2025087519445055</v>
      </c>
      <c r="AI27" s="15" t="s">
        <v>388</v>
      </c>
      <c r="AJ27" s="15" t="s">
        <v>388</v>
      </c>
      <c r="AK27" s="15" t="s">
        <v>388</v>
      </c>
      <c r="AL27" s="38" t="s">
        <v>48</v>
      </c>
    </row>
    <row r="28" spans="1:38" s="2" customFormat="1" ht="26.25" customHeight="1" thickBot="1" x14ac:dyDescent="0.3">
      <c r="A28" s="43" t="s">
        <v>77</v>
      </c>
      <c r="B28" s="157" t="s">
        <v>80</v>
      </c>
      <c r="C28" s="43" t="s">
        <v>81</v>
      </c>
      <c r="D28" s="45"/>
      <c r="E28" s="93">
        <v>6.7175139284617567</v>
      </c>
      <c r="F28" s="93">
        <v>2.0083342856138215</v>
      </c>
      <c r="G28" s="93">
        <v>1.3537439908720373E-2</v>
      </c>
      <c r="H28" s="93">
        <v>1.0705015579600002E-2</v>
      </c>
      <c r="I28" s="93">
        <v>0.97484230535107241</v>
      </c>
      <c r="J28" s="93">
        <v>0.97484230535107241</v>
      </c>
      <c r="K28" s="93">
        <v>0.97484230535107241</v>
      </c>
      <c r="L28" s="93">
        <v>0.5352188076407054</v>
      </c>
      <c r="M28" s="93">
        <v>21.030153105785317</v>
      </c>
      <c r="N28" s="93">
        <v>1.9976171564287684E-4</v>
      </c>
      <c r="O28" s="93">
        <v>2.1783837004112109E-5</v>
      </c>
      <c r="P28" s="93">
        <v>1.7441912724907515E-3</v>
      </c>
      <c r="Q28" s="93">
        <v>3.9048510408663159E-5</v>
      </c>
      <c r="R28" s="93">
        <v>2.4514439736206461E-3</v>
      </c>
      <c r="S28" s="93">
        <v>1.6563504797491074E-3</v>
      </c>
      <c r="T28" s="93">
        <v>1.5492280200986419E-4</v>
      </c>
      <c r="U28" s="93">
        <v>3.4529346809102108E-5</v>
      </c>
      <c r="V28" s="93">
        <v>6.0797075176515477E-3</v>
      </c>
      <c r="W28" s="93">
        <v>0.112173639184</v>
      </c>
      <c r="X28" s="93">
        <v>4.2173859695584046E-3</v>
      </c>
      <c r="Y28" s="93">
        <v>4.5071782348299035E-3</v>
      </c>
      <c r="Z28" s="93">
        <v>2.3532936140550913E-3</v>
      </c>
      <c r="AA28" s="93">
        <v>4.3394033867465527E-3</v>
      </c>
      <c r="AB28" s="93">
        <v>1.5417261205189953E-2</v>
      </c>
      <c r="AC28" s="93">
        <v>1.8006109925724632E-2</v>
      </c>
      <c r="AD28" s="93">
        <v>3.8107495836800003E-5</v>
      </c>
      <c r="AE28" s="92"/>
      <c r="AF28" s="93">
        <v>12793.376374463613</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40.195520255866576</v>
      </c>
      <c r="F29" s="93">
        <v>2.5838276919969796</v>
      </c>
      <c r="G29" s="93">
        <v>3.515630983133728E-2</v>
      </c>
      <c r="H29" s="93">
        <v>1.0092941357899999E-2</v>
      </c>
      <c r="I29" s="93">
        <v>1.4013193348507615</v>
      </c>
      <c r="J29" s="93">
        <v>1.4013193348507615</v>
      </c>
      <c r="K29" s="93">
        <v>1.4013193348507615</v>
      </c>
      <c r="L29" s="93">
        <v>0.74269158631892906</v>
      </c>
      <c r="M29" s="93">
        <v>9.4244566062425008</v>
      </c>
      <c r="N29" s="93">
        <v>5.8475339138960381E-4</v>
      </c>
      <c r="O29" s="93">
        <v>5.8475339138960382E-5</v>
      </c>
      <c r="P29" s="93">
        <v>6.1983859487298003E-3</v>
      </c>
      <c r="Q29" s="93">
        <v>1.1695067827792076E-4</v>
      </c>
      <c r="R29" s="93">
        <v>9.9408076536232643E-3</v>
      </c>
      <c r="S29" s="93">
        <v>6.6661886618414835E-3</v>
      </c>
      <c r="T29" s="93">
        <v>2.3390135655584153E-4</v>
      </c>
      <c r="U29" s="93">
        <v>1.1695067827792076E-4</v>
      </c>
      <c r="V29" s="93">
        <v>2.1051122090025735E-2</v>
      </c>
      <c r="W29" s="93">
        <v>0.21817499955299999</v>
      </c>
      <c r="X29" s="93">
        <v>5.9644845921739582E-3</v>
      </c>
      <c r="Y29" s="93">
        <v>3.6020808909599591E-2</v>
      </c>
      <c r="Z29" s="93">
        <v>4.0231033327604741E-2</v>
      </c>
      <c r="AA29" s="93">
        <v>9.2391035839557399E-3</v>
      </c>
      <c r="AB29" s="93">
        <v>9.1455430413334038E-2</v>
      </c>
      <c r="AC29" s="93">
        <v>7.022175284959245E-2</v>
      </c>
      <c r="AD29" s="93">
        <v>4.0541979110600001E-5</v>
      </c>
      <c r="AE29" s="92"/>
      <c r="AF29" s="93">
        <v>49820.988946394245</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9.5732704015827397E-2</v>
      </c>
      <c r="F30" s="93">
        <v>2.7865266798133583</v>
      </c>
      <c r="G30" s="93">
        <v>2.235352839486266E-3</v>
      </c>
      <c r="H30" s="93">
        <v>8.5296664499999973E-4</v>
      </c>
      <c r="I30" s="93">
        <v>5.6019977183807995E-2</v>
      </c>
      <c r="J30" s="93">
        <v>5.6019977183807995E-2</v>
      </c>
      <c r="K30" s="93">
        <v>5.6019977183807995E-2</v>
      </c>
      <c r="L30" s="93">
        <v>6.1621974902188797E-3</v>
      </c>
      <c r="M30" s="93">
        <v>9.3354795103246726</v>
      </c>
      <c r="N30" s="93">
        <v>2.7626816245176287E-5</v>
      </c>
      <c r="O30" s="93">
        <v>3.4533520306470359E-6</v>
      </c>
      <c r="P30" s="93">
        <v>1.5022081333314601E-4</v>
      </c>
      <c r="Q30" s="93">
        <v>5.1800280459705536E-6</v>
      </c>
      <c r="R30" s="93">
        <v>1.0878058896538162E-4</v>
      </c>
      <c r="S30" s="93">
        <v>7.7700420689558308E-5</v>
      </c>
      <c r="T30" s="93">
        <v>3.9713548352440912E-5</v>
      </c>
      <c r="U30" s="93">
        <v>3.4533520306470359E-6</v>
      </c>
      <c r="V30" s="93">
        <v>5.6980308505676092E-4</v>
      </c>
      <c r="W30" s="93">
        <v>1.6611382861499997E-2</v>
      </c>
      <c r="X30" s="93">
        <v>1.4504078528717546E-4</v>
      </c>
      <c r="Y30" s="93">
        <v>1.6230754544041065E-4</v>
      </c>
      <c r="Z30" s="93">
        <v>1.174139690419992E-4</v>
      </c>
      <c r="AA30" s="93">
        <v>1.7612095356299884E-4</v>
      </c>
      <c r="AB30" s="93">
        <v>6.0088325333258416E-4</v>
      </c>
      <c r="AC30" s="93">
        <v>1.0360056091941105E-3</v>
      </c>
      <c r="AD30" s="93">
        <v>1.6055067392699997E-5</v>
      </c>
      <c r="AE30" s="92"/>
      <c r="AF30" s="93">
        <v>736.31351589933092</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8.651400991954576</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0.56820028905219611</v>
      </c>
      <c r="J32" s="93">
        <v>1.0314045389943916</v>
      </c>
      <c r="K32" s="93">
        <v>1.3899676014057787</v>
      </c>
      <c r="L32" s="93">
        <v>0.14673582504836757</v>
      </c>
      <c r="M32" s="15" t="s">
        <v>388</v>
      </c>
      <c r="N32" s="93">
        <v>6.5751570940086337</v>
      </c>
      <c r="O32" s="93">
        <v>1.6074214943797133E-3</v>
      </c>
      <c r="P32" s="15" t="s">
        <v>388</v>
      </c>
      <c r="Q32" s="93">
        <v>3.8376370064852165E-2</v>
      </c>
      <c r="R32" s="93">
        <v>1.2020088940591032</v>
      </c>
      <c r="S32" s="93">
        <v>49.972535848426858</v>
      </c>
      <c r="T32" s="93">
        <v>0.17258364651209174</v>
      </c>
      <c r="U32" s="93">
        <v>2.7799352028115572E-2</v>
      </c>
      <c r="V32" s="93">
        <v>19.379462724880266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0.42650547925374005</v>
      </c>
      <c r="J33" s="93">
        <v>5.0681385515247515</v>
      </c>
      <c r="K33" s="93">
        <v>10.136277103049503</v>
      </c>
      <c r="L33" s="93">
        <v>8.4131099955310845E-2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3.7048745700359813</v>
      </c>
      <c r="F34" s="93">
        <v>0.20716080502074716</v>
      </c>
      <c r="G34" s="93">
        <v>8.3082000088367164E-2</v>
      </c>
      <c r="H34" s="93">
        <v>3.7689316100289526E-4</v>
      </c>
      <c r="I34" s="93">
        <v>7.4072136893637355E-2</v>
      </c>
      <c r="J34" s="93">
        <v>7.7856844618129764E-2</v>
      </c>
      <c r="K34" s="93">
        <v>8.2182224874692525E-2</v>
      </c>
      <c r="L34" s="93">
        <v>4.8146888980864277E-2</v>
      </c>
      <c r="M34" s="93">
        <v>0.50043377602333561</v>
      </c>
      <c r="N34" s="15" t="s">
        <v>388</v>
      </c>
      <c r="O34" s="93">
        <v>5.3841880143270756E-4</v>
      </c>
      <c r="P34" s="15" t="s">
        <v>388</v>
      </c>
      <c r="Q34" s="15" t="s">
        <v>388</v>
      </c>
      <c r="R34" s="93">
        <v>2.6920940071635379E-3</v>
      </c>
      <c r="S34" s="93">
        <v>9.1531196243560278E-2</v>
      </c>
      <c r="T34" s="93">
        <v>3.7689316100289537E-3</v>
      </c>
      <c r="U34" s="93">
        <v>5.3841880143270756E-4</v>
      </c>
      <c r="V34" s="93">
        <v>5.3841880143270758E-2</v>
      </c>
      <c r="W34" s="15" t="s">
        <v>388</v>
      </c>
      <c r="X34" s="93">
        <v>1.6152564042981226E-3</v>
      </c>
      <c r="Y34" s="93">
        <v>2.6920940071635375E-3</v>
      </c>
      <c r="Z34" s="15" t="s">
        <v>388</v>
      </c>
      <c r="AA34" s="15" t="s">
        <v>388</v>
      </c>
      <c r="AB34" s="93">
        <v>4.3073504114616605E-3</v>
      </c>
      <c r="AC34" s="15" t="s">
        <v>388</v>
      </c>
      <c r="AD34" s="15" t="s">
        <v>388</v>
      </c>
      <c r="AE34" s="92"/>
      <c r="AF34" s="93">
        <v>2299.0482821176638</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9.1019369663860434</v>
      </c>
      <c r="F36" s="93">
        <v>10.183930173259119</v>
      </c>
      <c r="G36" s="93">
        <v>2.134792284489373</v>
      </c>
      <c r="H36" s="93">
        <v>1.1578025743841625E-3</v>
      </c>
      <c r="I36" s="93">
        <v>0.58678658905644032</v>
      </c>
      <c r="J36" s="93">
        <v>0.60596620457526229</v>
      </c>
      <c r="K36" s="93">
        <v>0.60596620457526229</v>
      </c>
      <c r="L36" s="93">
        <v>7.0495687638013879E-2</v>
      </c>
      <c r="M36" s="93">
        <v>24.643519761336023</v>
      </c>
      <c r="N36" s="93">
        <v>1.7890444129319106E-2</v>
      </c>
      <c r="O36" s="93">
        <v>1.6775605316369457E-3</v>
      </c>
      <c r="P36" s="93">
        <v>3.0737602039302434E-3</v>
      </c>
      <c r="Q36" s="93">
        <v>3.609406299125667E-2</v>
      </c>
      <c r="R36" s="93">
        <v>3.875108421838392E-2</v>
      </c>
      <c r="S36" s="93">
        <v>0.12264907904904865</v>
      </c>
      <c r="T36" s="93">
        <v>1.6369470963991388</v>
      </c>
      <c r="U36" s="93">
        <v>1.7265335664114603E-2</v>
      </c>
      <c r="V36" s="93">
        <v>0.14253962206701565</v>
      </c>
      <c r="W36" s="93">
        <v>3.2092624213928396E-2</v>
      </c>
      <c r="X36" s="93">
        <v>3.8448514110190387E-4</v>
      </c>
      <c r="Y36" s="93">
        <v>2.1672908793820933E-3</v>
      </c>
      <c r="Z36" s="93">
        <v>1.6775605316369454E-3</v>
      </c>
      <c r="AA36" s="93">
        <v>5.1056729658529817E-4</v>
      </c>
      <c r="AB36" s="93">
        <v>4.7399038487062417E-3</v>
      </c>
      <c r="AC36" s="93">
        <v>1.2441023557605268E-2</v>
      </c>
      <c r="AD36" s="93">
        <v>3.0567409198830716E-2</v>
      </c>
      <c r="AE36" s="92"/>
      <c r="AF36" s="93">
        <v>6996.2103754022828</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8.4933000000000008E-2</v>
      </c>
      <c r="F37" s="93">
        <v>7.6169999999999992E-4</v>
      </c>
      <c r="G37" s="93">
        <v>3.0468000000000007E-5</v>
      </c>
      <c r="H37" s="15" t="s">
        <v>388</v>
      </c>
      <c r="I37" s="15" t="s">
        <v>388</v>
      </c>
      <c r="J37" s="15" t="s">
        <v>388</v>
      </c>
      <c r="K37" s="15" t="s">
        <v>388</v>
      </c>
      <c r="L37" s="15" t="s">
        <v>388</v>
      </c>
      <c r="M37" s="93">
        <v>1.5233999999999999E-2</v>
      </c>
      <c r="N37" s="15" t="s">
        <v>388</v>
      </c>
      <c r="O37" s="15" t="s">
        <v>388</v>
      </c>
      <c r="P37" s="15" t="s">
        <v>388</v>
      </c>
      <c r="Q37" s="15" t="s">
        <v>388</v>
      </c>
      <c r="R37" s="15" t="s">
        <v>388</v>
      </c>
      <c r="S37" s="15" t="s">
        <v>388</v>
      </c>
      <c r="T37" s="15" t="s">
        <v>388</v>
      </c>
      <c r="U37" s="15" t="s">
        <v>388</v>
      </c>
      <c r="V37" s="15" t="s">
        <v>388</v>
      </c>
      <c r="W37" s="93">
        <v>3.8085000000000001E-4</v>
      </c>
      <c r="X37" s="15" t="s">
        <v>388</v>
      </c>
      <c r="Y37" s="15" t="s">
        <v>388</v>
      </c>
      <c r="Z37" s="15" t="s">
        <v>388</v>
      </c>
      <c r="AA37" s="15" t="s">
        <v>388</v>
      </c>
      <c r="AB37" s="15" t="s">
        <v>388</v>
      </c>
      <c r="AC37" s="15" t="s">
        <v>388</v>
      </c>
      <c r="AD37" s="15" t="s">
        <v>388</v>
      </c>
      <c r="AE37" s="92"/>
      <c r="AF37" s="15" t="s">
        <v>388</v>
      </c>
      <c r="AG37" s="15" t="s">
        <v>388</v>
      </c>
      <c r="AH37" s="93">
        <v>761.7</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1.5646490960999999</v>
      </c>
      <c r="F39" s="93">
        <v>0.10577536</v>
      </c>
      <c r="G39" s="93">
        <v>1.6363885277621359</v>
      </c>
      <c r="H39" s="93">
        <v>3.9971150000000007E-3</v>
      </c>
      <c r="I39" s="93">
        <v>0.11745666190879782</v>
      </c>
      <c r="J39" s="93">
        <v>0.2013595615578043</v>
      </c>
      <c r="K39" s="93">
        <v>0.29881637866666672</v>
      </c>
      <c r="L39" s="93">
        <v>2.5078340427413574E-2</v>
      </c>
      <c r="M39" s="93">
        <v>0.93643398460000016</v>
      </c>
      <c r="N39" s="93">
        <v>7.53688E-2</v>
      </c>
      <c r="O39" s="93">
        <v>7.8285280999999991E-3</v>
      </c>
      <c r="P39" s="93">
        <v>1.4623538100000002E-3</v>
      </c>
      <c r="Q39" s="93">
        <v>1.2590779000000002E-2</v>
      </c>
      <c r="R39" s="93">
        <v>9.6929100000000004E-2</v>
      </c>
      <c r="S39" s="93">
        <v>3.83762385E-2</v>
      </c>
      <c r="T39" s="93">
        <v>0.51689202999999995</v>
      </c>
      <c r="U39" s="93">
        <v>1.175E-2</v>
      </c>
      <c r="V39" s="93">
        <v>1.7043059440000004</v>
      </c>
      <c r="W39" s="93">
        <v>5.950709316499999E-2</v>
      </c>
      <c r="X39" s="93">
        <v>4.4971814233120098E-3</v>
      </c>
      <c r="Y39" s="93">
        <v>3.3177087293816625E-2</v>
      </c>
      <c r="Z39" s="93">
        <v>3.6927794877754084E-3</v>
      </c>
      <c r="AA39" s="93">
        <v>3.374205495095949E-3</v>
      </c>
      <c r="AB39" s="93">
        <v>4.474125369999999E-2</v>
      </c>
      <c r="AC39" s="93">
        <v>1.1750000000000002E-2</v>
      </c>
      <c r="AD39" s="93">
        <v>0.14225787311436219</v>
      </c>
      <c r="AE39" s="92"/>
      <c r="AF39" s="93">
        <v>15513.95823</v>
      </c>
      <c r="AG39" s="93">
        <v>90</v>
      </c>
      <c r="AH39" s="93">
        <v>1180.0419999999999</v>
      </c>
      <c r="AI39" s="93">
        <v>2367.71</v>
      </c>
      <c r="AJ39" s="93">
        <v>0.27100000000000002</v>
      </c>
      <c r="AK39" s="15" t="s">
        <v>388</v>
      </c>
      <c r="AL39" s="38" t="s">
        <v>48</v>
      </c>
    </row>
    <row r="40" spans="1:38" s="2" customFormat="1" ht="26.25" customHeight="1" thickBot="1" x14ac:dyDescent="0.3">
      <c r="A40" s="43" t="s">
        <v>69</v>
      </c>
      <c r="B40" s="157" t="s">
        <v>104</v>
      </c>
      <c r="C40" s="43" t="s">
        <v>395</v>
      </c>
      <c r="D40" s="45"/>
      <c r="E40" s="93">
        <v>5.1720472654994367</v>
      </c>
      <c r="F40" s="93">
        <v>8.4737552762771138</v>
      </c>
      <c r="G40" s="93">
        <v>0.39376292163328658</v>
      </c>
      <c r="H40" s="93">
        <v>9.7487428750200964E-4</v>
      </c>
      <c r="I40" s="93">
        <v>0.78942413846487414</v>
      </c>
      <c r="J40" s="93">
        <v>0.78942413846487414</v>
      </c>
      <c r="K40" s="93">
        <v>0.78942413846487414</v>
      </c>
      <c r="L40" s="93">
        <v>0.21727398673859016</v>
      </c>
      <c r="M40" s="93">
        <v>16.271048448034218</v>
      </c>
      <c r="N40" s="15" t="s">
        <v>388</v>
      </c>
      <c r="O40" s="93">
        <v>1.3835540590822384E-3</v>
      </c>
      <c r="P40" s="15" t="s">
        <v>388</v>
      </c>
      <c r="Q40" s="15" t="s">
        <v>388</v>
      </c>
      <c r="R40" s="93">
        <v>6.9177702954111913E-3</v>
      </c>
      <c r="S40" s="93">
        <v>0.23520419004398052</v>
      </c>
      <c r="T40" s="93">
        <v>9.6848784135756677E-3</v>
      </c>
      <c r="U40" s="93">
        <v>1.3835540590822384E-3</v>
      </c>
      <c r="V40" s="93">
        <v>0.13835540590822384</v>
      </c>
      <c r="W40" s="15" t="s">
        <v>388</v>
      </c>
      <c r="X40" s="93">
        <v>4.4167827626746467E-3</v>
      </c>
      <c r="Y40" s="93">
        <v>6.6516497099832605E-3</v>
      </c>
      <c r="Z40" s="15" t="s">
        <v>388</v>
      </c>
      <c r="AA40" s="15" t="s">
        <v>388</v>
      </c>
      <c r="AB40" s="93">
        <v>1.1068432472657907E-2</v>
      </c>
      <c r="AC40" s="15" t="s">
        <v>388</v>
      </c>
      <c r="AD40" s="15" t="s">
        <v>388</v>
      </c>
      <c r="AE40" s="92"/>
      <c r="AF40" s="93">
        <v>5926.4042732611124</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6.1912399999999996</v>
      </c>
      <c r="F41" s="93">
        <v>18.787614125100003</v>
      </c>
      <c r="G41" s="93">
        <v>2.7457052784630003</v>
      </c>
      <c r="H41" s="93">
        <v>0.94531854409027505</v>
      </c>
      <c r="I41" s="93">
        <v>8.0212334421686684</v>
      </c>
      <c r="J41" s="93">
        <v>8.343851537077331</v>
      </c>
      <c r="K41" s="93">
        <v>8.7259708302888921</v>
      </c>
      <c r="L41" s="93">
        <v>2.4159709482024998</v>
      </c>
      <c r="M41" s="93">
        <v>130.31029617675003</v>
      </c>
      <c r="N41" s="93">
        <v>0.55345000000000011</v>
      </c>
      <c r="O41" s="93">
        <v>0.13125699999999998</v>
      </c>
      <c r="P41" s="93">
        <v>2.2887899999999999E-2</v>
      </c>
      <c r="Q41" s="93">
        <v>8.7220000000000006E-2</v>
      </c>
      <c r="R41" s="93">
        <v>1.6196300000000003</v>
      </c>
      <c r="S41" s="93">
        <v>0.37727500000000003</v>
      </c>
      <c r="T41" s="93">
        <v>1.4634</v>
      </c>
      <c r="U41" s="93">
        <v>0.215</v>
      </c>
      <c r="V41" s="93">
        <v>30.329559999999997</v>
      </c>
      <c r="W41" s="93">
        <v>0.9283015</v>
      </c>
      <c r="X41" s="93">
        <v>5.7413931794201458</v>
      </c>
      <c r="Y41" s="93">
        <v>4.5416496265993462</v>
      </c>
      <c r="Z41" s="93">
        <v>3.5801661622643466</v>
      </c>
      <c r="AA41" s="93">
        <v>4.1475710452161598</v>
      </c>
      <c r="AB41" s="93">
        <v>18.010780013499996</v>
      </c>
      <c r="AC41" s="93">
        <v>0.21598039215686279</v>
      </c>
      <c r="AD41" s="93">
        <v>2.5828321830865284</v>
      </c>
      <c r="AE41" s="92"/>
      <c r="AF41" s="93">
        <v>33196</v>
      </c>
      <c r="AG41" s="93">
        <v>560</v>
      </c>
      <c r="AH41" s="93">
        <v>940</v>
      </c>
      <c r="AI41" s="93">
        <v>43000.000000000007</v>
      </c>
      <c r="AJ41" s="93">
        <v>13</v>
      </c>
      <c r="AK41" s="15" t="s">
        <v>388</v>
      </c>
      <c r="AL41" s="38" t="s">
        <v>48</v>
      </c>
    </row>
    <row r="42" spans="1:38" s="2" customFormat="1" ht="26.25" customHeight="1" thickBot="1" x14ac:dyDescent="0.3">
      <c r="A42" s="43" t="s">
        <v>69</v>
      </c>
      <c r="B42" s="157" t="s">
        <v>106</v>
      </c>
      <c r="C42" s="43" t="s">
        <v>107</v>
      </c>
      <c r="D42" s="45"/>
      <c r="E42" s="93">
        <v>0.57166810082466635</v>
      </c>
      <c r="F42" s="93">
        <v>8.3993596895199065</v>
      </c>
      <c r="G42" s="93">
        <v>3.7067515246488728E-2</v>
      </c>
      <c r="H42" s="93">
        <v>2.2820904254819768E-4</v>
      </c>
      <c r="I42" s="93">
        <v>0.30299569974805374</v>
      </c>
      <c r="J42" s="93">
        <v>0.30299569974805374</v>
      </c>
      <c r="K42" s="93">
        <v>0.30299569974805379</v>
      </c>
      <c r="L42" s="93">
        <v>3.6060367384889838E-2</v>
      </c>
      <c r="M42" s="93">
        <v>40.632461884525775</v>
      </c>
      <c r="N42" s="15" t="s">
        <v>388</v>
      </c>
      <c r="O42" s="93">
        <v>5.3331940157966946E-4</v>
      </c>
      <c r="P42" s="15" t="s">
        <v>388</v>
      </c>
      <c r="Q42" s="15" t="s">
        <v>388</v>
      </c>
      <c r="R42" s="93">
        <v>2.6665970078983471E-3</v>
      </c>
      <c r="S42" s="93">
        <v>9.0664298268543775E-2</v>
      </c>
      <c r="T42" s="93">
        <v>3.7332358110576855E-3</v>
      </c>
      <c r="U42" s="93">
        <v>5.3331940157966946E-4</v>
      </c>
      <c r="V42" s="93">
        <v>5.3331940157966926E-2</v>
      </c>
      <c r="W42" s="15" t="s">
        <v>388</v>
      </c>
      <c r="X42" s="93">
        <v>2.0399413674048769E-3</v>
      </c>
      <c r="Y42" s="93">
        <v>2.226613845232477E-3</v>
      </c>
      <c r="Z42" s="15" t="s">
        <v>388</v>
      </c>
      <c r="AA42" s="15" t="s">
        <v>388</v>
      </c>
      <c r="AB42" s="93">
        <v>4.2665552126373539E-3</v>
      </c>
      <c r="AC42" s="15" t="s">
        <v>388</v>
      </c>
      <c r="AD42" s="15" t="s">
        <v>388</v>
      </c>
      <c r="AE42" s="92"/>
      <c r="AF42" s="93">
        <v>2308.0726661317985</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1.05246291</v>
      </c>
      <c r="F43" s="93">
        <v>0.16548018910000001</v>
      </c>
      <c r="G43" s="93">
        <v>1.4848178071102014</v>
      </c>
      <c r="H43" s="93">
        <v>6.8886450000000005E-3</v>
      </c>
      <c r="I43" s="93">
        <v>0.19141238243713657</v>
      </c>
      <c r="J43" s="93">
        <v>0.32226786536873514</v>
      </c>
      <c r="K43" s="93">
        <v>0.55413998249999996</v>
      </c>
      <c r="L43" s="93">
        <v>3.6952390866159278E-2</v>
      </c>
      <c r="M43" s="93">
        <v>1.245840182</v>
      </c>
      <c r="N43" s="93">
        <v>0.22622474749999999</v>
      </c>
      <c r="O43" s="93">
        <v>1.518857473E-2</v>
      </c>
      <c r="P43" s="93">
        <v>3.9706196730000002E-3</v>
      </c>
      <c r="Q43" s="93">
        <v>6.2156128200000008E-2</v>
      </c>
      <c r="R43" s="93">
        <v>0.2648530791</v>
      </c>
      <c r="S43" s="93">
        <v>0.17350506774999999</v>
      </c>
      <c r="T43" s="93">
        <v>0.89671168000000001</v>
      </c>
      <c r="U43" s="93">
        <v>2.0250000000000001E-2</v>
      </c>
      <c r="V43" s="93">
        <v>3.1249922492</v>
      </c>
      <c r="W43" s="93">
        <v>0.10027279564000001</v>
      </c>
      <c r="X43" s="93">
        <v>2.7109686388838506E-3</v>
      </c>
      <c r="Y43" s="93">
        <v>1.6684343018653951E-2</v>
      </c>
      <c r="Z43" s="93">
        <v>1.8107756522553484E-3</v>
      </c>
      <c r="AA43" s="93">
        <v>1.7927997702068491E-3</v>
      </c>
      <c r="AB43" s="93">
        <v>2.2998887079999999E-2</v>
      </c>
      <c r="AC43" s="93">
        <v>2.0250000000000001E-2</v>
      </c>
      <c r="AD43" s="93">
        <v>0.24346930587960855</v>
      </c>
      <c r="AE43" s="92"/>
      <c r="AF43" s="93">
        <v>7514.9891000000007</v>
      </c>
      <c r="AG43" s="93">
        <v>762.3</v>
      </c>
      <c r="AH43" s="93">
        <v>610</v>
      </c>
      <c r="AI43" s="93">
        <v>4061.1</v>
      </c>
      <c r="AJ43" s="15" t="s">
        <v>388</v>
      </c>
      <c r="AK43" s="15" t="s">
        <v>388</v>
      </c>
      <c r="AL43" s="38" t="s">
        <v>48</v>
      </c>
    </row>
    <row r="44" spans="1:38" s="2" customFormat="1" ht="26.25" customHeight="1" thickBot="1" x14ac:dyDescent="0.3">
      <c r="A44" s="43" t="s">
        <v>69</v>
      </c>
      <c r="B44" s="157" t="s">
        <v>110</v>
      </c>
      <c r="C44" s="43" t="s">
        <v>111</v>
      </c>
      <c r="D44" s="45"/>
      <c r="E44" s="93">
        <v>12.412234790587091</v>
      </c>
      <c r="F44" s="93">
        <v>4.7508736282331974</v>
      </c>
      <c r="G44" s="93">
        <v>0.96871508743128243</v>
      </c>
      <c r="H44" s="93">
        <v>2.237661268738745E-3</v>
      </c>
      <c r="I44" s="93">
        <v>1.302002062902778</v>
      </c>
      <c r="J44" s="93">
        <v>1.302002062902778</v>
      </c>
      <c r="K44" s="93">
        <v>1.302002062902778</v>
      </c>
      <c r="L44" s="93">
        <v>0.72342330227952067</v>
      </c>
      <c r="M44" s="93">
        <v>13.725933748961813</v>
      </c>
      <c r="N44" s="15" t="s">
        <v>388</v>
      </c>
      <c r="O44" s="93">
        <v>2.8481521815098675E-3</v>
      </c>
      <c r="P44" s="15" t="s">
        <v>388</v>
      </c>
      <c r="Q44" s="15" t="s">
        <v>388</v>
      </c>
      <c r="R44" s="93">
        <v>1.4240760907549338E-2</v>
      </c>
      <c r="S44" s="93">
        <v>0.48418587085667741</v>
      </c>
      <c r="T44" s="93">
        <v>1.9937065270569074E-2</v>
      </c>
      <c r="U44" s="93">
        <v>2.8481521815098675E-3</v>
      </c>
      <c r="V44" s="93">
        <v>0.2848152181509867</v>
      </c>
      <c r="W44" s="15" t="s">
        <v>388</v>
      </c>
      <c r="X44" s="93">
        <v>8.6272158859918707E-3</v>
      </c>
      <c r="Y44" s="93">
        <v>1.4158001566087066E-2</v>
      </c>
      <c r="Z44" s="15" t="s">
        <v>388</v>
      </c>
      <c r="AA44" s="15" t="s">
        <v>388</v>
      </c>
      <c r="AB44" s="93">
        <v>2.2785217452078937E-2</v>
      </c>
      <c r="AC44" s="15" t="s">
        <v>388</v>
      </c>
      <c r="AD44" s="15" t="s">
        <v>388</v>
      </c>
      <c r="AE44" s="92"/>
      <c r="AF44" s="93">
        <v>12167.402968949491</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3.0809036159999996</v>
      </c>
      <c r="F45" s="93">
        <v>0.126958903176</v>
      </c>
      <c r="G45" s="93">
        <v>0.16046372999999997</v>
      </c>
      <c r="H45" s="93">
        <v>3.6218956200000004E-4</v>
      </c>
      <c r="I45" s="93">
        <v>6.1618072319999995E-2</v>
      </c>
      <c r="J45" s="93">
        <v>6.60193632E-2</v>
      </c>
      <c r="K45" s="93">
        <v>6.60193632E-2</v>
      </c>
      <c r="L45" s="93">
        <v>2.0466002591999998E-2</v>
      </c>
      <c r="M45" s="93">
        <v>0.41262102000000006</v>
      </c>
      <c r="N45" s="93">
        <v>5.9600814E-3</v>
      </c>
      <c r="O45" s="93">
        <v>4.5846780000000006E-4</v>
      </c>
      <c r="P45" s="93">
        <v>1.3754034E-3</v>
      </c>
      <c r="Q45" s="93">
        <v>1.8338712000000002E-3</v>
      </c>
      <c r="R45" s="93">
        <v>2.292339E-3</v>
      </c>
      <c r="S45" s="93">
        <v>4.0345166400000007E-2</v>
      </c>
      <c r="T45" s="93">
        <v>4.5846779999999997E-2</v>
      </c>
      <c r="U45" s="93">
        <v>4.584678E-3</v>
      </c>
      <c r="V45" s="93">
        <v>5.5016136E-2</v>
      </c>
      <c r="W45" s="93">
        <v>5.9600814E-3</v>
      </c>
      <c r="X45" s="93">
        <v>9.1693560000000003E-5</v>
      </c>
      <c r="Y45" s="93">
        <v>4.584678E-4</v>
      </c>
      <c r="Z45" s="93">
        <v>4.584678E-4</v>
      </c>
      <c r="AA45" s="93">
        <v>4.5846780000000002E-5</v>
      </c>
      <c r="AB45" s="93">
        <v>1.05447594E-3</v>
      </c>
      <c r="AC45" s="93">
        <v>3.6677424E-3</v>
      </c>
      <c r="AD45" s="93">
        <v>1.74217764E-3</v>
      </c>
      <c r="AE45" s="92"/>
      <c r="AF45" s="93">
        <v>1957.657506</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3.2367572766982846</v>
      </c>
      <c r="F46" s="93">
        <v>0.25450726177293176</v>
      </c>
      <c r="G46" s="93">
        <v>3.2376010227021106</v>
      </c>
      <c r="H46" s="93">
        <v>8.1137470725995298E-5</v>
      </c>
      <c r="I46" s="93">
        <v>0.3541122975997707</v>
      </c>
      <c r="J46" s="93">
        <v>0.78385117113032987</v>
      </c>
      <c r="K46" s="93">
        <v>1.8288236276900529</v>
      </c>
      <c r="L46" s="93">
        <v>0.10802353850906689</v>
      </c>
      <c r="M46" s="93">
        <v>6.1265274342448324</v>
      </c>
      <c r="N46" s="93">
        <v>0.45780927899297402</v>
      </c>
      <c r="O46" s="93">
        <v>3.4124589973208407E-2</v>
      </c>
      <c r="P46" s="93">
        <v>3.6736088802248215E-3</v>
      </c>
      <c r="Q46" s="93">
        <v>2.0253438736299752E-2</v>
      </c>
      <c r="R46" s="93">
        <v>0.23124647106604199</v>
      </c>
      <c r="S46" s="93">
        <v>0.35326259435128782</v>
      </c>
      <c r="T46" s="93">
        <v>2.2249082085714278</v>
      </c>
      <c r="U46" s="93">
        <v>9.1676814988290404E-4</v>
      </c>
      <c r="V46" s="93">
        <v>4.5727711282023371</v>
      </c>
      <c r="W46" s="93">
        <v>0.14603173075654963</v>
      </c>
      <c r="X46" s="93">
        <v>9.0104598348330865E-3</v>
      </c>
      <c r="Y46" s="93">
        <v>3.9780731554919221E-2</v>
      </c>
      <c r="Z46" s="93">
        <v>6.1550672520711714E-3</v>
      </c>
      <c r="AA46" s="93">
        <v>5.1568804866394613E-3</v>
      </c>
      <c r="AB46" s="93">
        <v>6.0103139128462942E-2</v>
      </c>
      <c r="AC46" s="93">
        <v>7.073197072599526E-3</v>
      </c>
      <c r="AD46" s="15" t="s">
        <v>388</v>
      </c>
      <c r="AE46" s="92"/>
      <c r="AF46" s="93">
        <v>18094.453047150957</v>
      </c>
      <c r="AG46" s="15" t="s">
        <v>388</v>
      </c>
      <c r="AH46" s="93">
        <v>5500.1220000000167</v>
      </c>
      <c r="AI46" s="93">
        <v>6399.6499999999942</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6.93E-2</v>
      </c>
      <c r="G49" s="93">
        <v>0.11600000000000001</v>
      </c>
      <c r="H49" s="93">
        <v>3.3300000000000001E-3</v>
      </c>
      <c r="I49" s="93">
        <v>2.8829971181556197E-2</v>
      </c>
      <c r="J49" s="93">
        <v>6.9002881844380401E-2</v>
      </c>
      <c r="K49" s="93">
        <v>0.16400000000000001</v>
      </c>
      <c r="L49" s="93">
        <v>3.5259999999999998E-5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v>
      </c>
      <c r="X49" s="93">
        <v>6.0061142893080106E-5</v>
      </c>
      <c r="Y49" s="93">
        <v>1.9519871440251034E-4</v>
      </c>
      <c r="Z49" s="15" t="s">
        <v>388</v>
      </c>
      <c r="AA49" s="93">
        <v>4.504585716981008E-5</v>
      </c>
      <c r="AB49" s="93">
        <v>3.0030571446540048E-4</v>
      </c>
      <c r="AC49" s="15" t="s">
        <v>388</v>
      </c>
      <c r="AD49" s="93">
        <v>3.24</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1.569772120786517</v>
      </c>
      <c r="J50" s="93">
        <v>2.2353555000000003</v>
      </c>
      <c r="K50" s="93">
        <v>3.4200939149999998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12523</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4.9131999999999998</v>
      </c>
      <c r="G52" s="15" t="s">
        <v>389</v>
      </c>
      <c r="H52" s="15" t="s">
        <v>389</v>
      </c>
      <c r="I52" s="93">
        <v>4.3665361842105252E-3</v>
      </c>
      <c r="J52" s="93">
        <v>1.9725825657894731E-2</v>
      </c>
      <c r="K52" s="93">
        <v>7.2259999999999991E-2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3.5689260000000012</v>
      </c>
      <c r="G53" s="15" t="s">
        <v>388</v>
      </c>
      <c r="H53" s="15" t="s">
        <v>388</v>
      </c>
      <c r="I53" s="93">
        <v>3.4000000000000002E-4</v>
      </c>
      <c r="J53" s="93">
        <v>3.4000000000000002E-4</v>
      </c>
      <c r="K53" s="93">
        <v>3.4000000000000002E-4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0.38919999999999999</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3892</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1.3695000000000001E-2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3.3796322999999996E-2</v>
      </c>
      <c r="X57" s="93">
        <v>3.2499999999999997E-5</v>
      </c>
      <c r="Y57" s="93">
        <v>3.2499999999999997E-5</v>
      </c>
      <c r="Z57" s="93">
        <v>3.2499999999999997E-5</v>
      </c>
      <c r="AA57" s="93">
        <v>3.2499999999999997E-5</v>
      </c>
      <c r="AB57" s="93">
        <v>1.2999999999999999E-4</v>
      </c>
      <c r="AC57" s="15" t="s">
        <v>388</v>
      </c>
      <c r="AD57" s="93">
        <v>2.6198700000000006</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1.0111111111111111E-2</v>
      </c>
      <c r="J58" s="93">
        <v>5.0555555555555555E-2</v>
      </c>
      <c r="K58" s="93">
        <v>0.13</v>
      </c>
      <c r="L58" s="93">
        <v>8.3720000000000018E-5</v>
      </c>
      <c r="M58" s="15" t="s">
        <v>388</v>
      </c>
      <c r="N58" s="15" t="s">
        <v>388</v>
      </c>
      <c r="O58" s="15" t="s">
        <v>388</v>
      </c>
      <c r="P58" s="15" t="s">
        <v>388</v>
      </c>
      <c r="Q58" s="15" t="s">
        <v>388</v>
      </c>
      <c r="R58" s="15" t="s">
        <v>388</v>
      </c>
      <c r="S58" s="15" t="s">
        <v>388</v>
      </c>
      <c r="T58" s="15" t="s">
        <v>388</v>
      </c>
      <c r="U58" s="15" t="s">
        <v>388</v>
      </c>
      <c r="V58" s="15" t="s">
        <v>388</v>
      </c>
      <c r="W58" s="93">
        <v>3.9950528280000001E-2</v>
      </c>
      <c r="X58" s="15" t="s">
        <v>388</v>
      </c>
      <c r="Y58" s="15" t="s">
        <v>388</v>
      </c>
      <c r="Z58" s="15" t="s">
        <v>388</v>
      </c>
      <c r="AA58" s="15" t="s">
        <v>388</v>
      </c>
      <c r="AB58" s="15" t="s">
        <v>388</v>
      </c>
      <c r="AC58" s="15" t="s">
        <v>388</v>
      </c>
      <c r="AD58" s="93">
        <v>7.6827939000000004E-5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9.2862499999999994E-3</v>
      </c>
      <c r="G59" s="15" t="s">
        <v>389</v>
      </c>
      <c r="H59" s="93">
        <v>0.02</v>
      </c>
      <c r="I59" s="93">
        <v>7.4320000000000011E-2</v>
      </c>
      <c r="J59" s="93">
        <v>8.3610000000000004E-2</v>
      </c>
      <c r="K59" s="93">
        <v>9.290000000000001E-2</v>
      </c>
      <c r="L59" s="93">
        <v>4.6078400000000003E-5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4.8872000000000004E-3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1.4040230257352942E-2</v>
      </c>
      <c r="J60" s="93">
        <v>0.11616132132352941</v>
      </c>
      <c r="K60" s="93">
        <v>0.23652914403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6.9308463798296235E-2</v>
      </c>
      <c r="J61" s="93">
        <v>0.10983092602542809</v>
      </c>
      <c r="K61" s="93">
        <v>0.20034824512250002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3.2760091171600003E-2</v>
      </c>
      <c r="J62" s="93">
        <v>0.31820121388880013</v>
      </c>
      <c r="K62" s="93">
        <v>0.81458415879000012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0.44588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1.1819999999999999E-2</v>
      </c>
      <c r="J68" s="93">
        <v>1.576E-2</v>
      </c>
      <c r="K68" s="93">
        <v>1.9699999999999999E-2</v>
      </c>
      <c r="L68" s="93">
        <v>2.1275999999999996E-4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7.7480000000000007E-2</v>
      </c>
      <c r="F70" s="93">
        <v>4.7007647042500009</v>
      </c>
      <c r="G70" s="93">
        <v>7.4558129411376992</v>
      </c>
      <c r="H70" s="93">
        <v>0.18180000000000002</v>
      </c>
      <c r="I70" s="93">
        <v>0.19186652721769221</v>
      </c>
      <c r="J70" s="93">
        <v>0.28004321201288523</v>
      </c>
      <c r="K70" s="93">
        <v>0.3244124000000001</v>
      </c>
      <c r="L70" s="93">
        <v>3.4528983644431729E-3</v>
      </c>
      <c r="M70" s="15" t="s">
        <v>388</v>
      </c>
      <c r="N70" s="93">
        <v>1E-3</v>
      </c>
      <c r="O70" s="15" t="s">
        <v>388</v>
      </c>
      <c r="P70" s="93">
        <v>5.6059999999999999E-2</v>
      </c>
      <c r="Q70" s="15" t="s">
        <v>388</v>
      </c>
      <c r="R70" s="93">
        <v>0.69000000000000006</v>
      </c>
      <c r="S70" s="93">
        <v>1.1000000000000001</v>
      </c>
      <c r="T70" s="93">
        <v>1.05</v>
      </c>
      <c r="U70" s="15" t="s">
        <v>388</v>
      </c>
      <c r="V70" s="93">
        <v>0.25</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0.108635</v>
      </c>
      <c r="G71" s="15" t="s">
        <v>388</v>
      </c>
      <c r="H71" s="15" t="s">
        <v>388</v>
      </c>
      <c r="I71" s="93">
        <v>1.3560671999999995E-3</v>
      </c>
      <c r="J71" s="93">
        <v>1.0560537599999994E-2</v>
      </c>
      <c r="K71" s="93">
        <v>3.2866680000000044E-2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0.90146488010670212</v>
      </c>
      <c r="G72" s="93">
        <v>0.7791920040000021</v>
      </c>
      <c r="H72" s="93">
        <v>3.3999999999999997E-4</v>
      </c>
      <c r="I72" s="93">
        <v>1.4132975112399999</v>
      </c>
      <c r="J72" s="93">
        <v>2.1227743921428575</v>
      </c>
      <c r="K72" s="93">
        <v>2.8833650020000001</v>
      </c>
      <c r="L72" s="93">
        <v>5.1256493930640018E-3</v>
      </c>
      <c r="M72" s="93">
        <v>0.48619354120034675</v>
      </c>
      <c r="N72" s="93">
        <v>8.2117586000000031</v>
      </c>
      <c r="O72" s="93">
        <v>6.3562399999999991E-2</v>
      </c>
      <c r="P72" s="93">
        <v>4.0000299999999996E-2</v>
      </c>
      <c r="Q72" s="93">
        <v>4.06293E-2</v>
      </c>
      <c r="R72" s="93">
        <v>13.979274999999999</v>
      </c>
      <c r="S72" s="93">
        <v>0.91469850000000008</v>
      </c>
      <c r="T72" s="93">
        <v>6.1224589000000016</v>
      </c>
      <c r="U72" s="15" t="s">
        <v>387</v>
      </c>
      <c r="V72" s="93">
        <v>20.36262</v>
      </c>
      <c r="W72" s="93">
        <v>3.2579419119162774</v>
      </c>
      <c r="X72" s="93">
        <v>3.1926798133570342E-2</v>
      </c>
      <c r="Y72" s="93">
        <v>3.2151798133570338E-2</v>
      </c>
      <c r="Z72" s="93">
        <v>3.2034798133570339E-2</v>
      </c>
      <c r="AA72" s="93">
        <v>3.1918761566785171E-2</v>
      </c>
      <c r="AB72" s="93">
        <v>0.12803215596749618</v>
      </c>
      <c r="AC72" s="93">
        <v>8.8639999999999997E-2</v>
      </c>
      <c r="AD72" s="93">
        <v>18.174489999999999</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1.4999999999999999E-2</v>
      </c>
      <c r="J73" s="93">
        <v>2.1250000000000002E-2</v>
      </c>
      <c r="K73" s="93">
        <v>2.5000000000000001E-2</v>
      </c>
      <c r="L73" s="93">
        <v>2.0500000000000002E-3</v>
      </c>
      <c r="M73" s="15" t="s">
        <v>388</v>
      </c>
      <c r="N73" s="93">
        <v>1.2784996162701458E-2</v>
      </c>
      <c r="O73" s="93">
        <v>3.1470759785111281E-3</v>
      </c>
      <c r="P73" s="93">
        <v>1.5735379892555643E-4</v>
      </c>
      <c r="Q73" s="93">
        <v>2E-3</v>
      </c>
      <c r="R73" s="93">
        <v>2.8420000000000001</v>
      </c>
      <c r="S73" s="93">
        <v>2.5569992325402916E-3</v>
      </c>
      <c r="T73" s="93">
        <v>4.2100000000000005E-2</v>
      </c>
      <c r="U73" s="15" t="s">
        <v>387</v>
      </c>
      <c r="V73" s="93">
        <v>1.2270000000000001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1.1059000000000001E-2</v>
      </c>
      <c r="G74" s="15" t="s">
        <v>388</v>
      </c>
      <c r="H74" s="15" t="s">
        <v>388</v>
      </c>
      <c r="I74" s="93">
        <v>3.3629799000136972E-4</v>
      </c>
      <c r="J74" s="93">
        <v>7.9077670182166825E-4</v>
      </c>
      <c r="K74" s="93">
        <v>1.1435381454595261E-3</v>
      </c>
      <c r="L74" s="93">
        <v>6.619353770031504E-6</v>
      </c>
      <c r="M74" s="15" t="s">
        <v>388</v>
      </c>
      <c r="N74" s="93">
        <v>3.6700000000000001E-3</v>
      </c>
      <c r="O74" s="93">
        <v>1.8400000000000001E-3</v>
      </c>
      <c r="P74" s="15" t="s">
        <v>388</v>
      </c>
      <c r="Q74" s="93">
        <v>1E-4</v>
      </c>
      <c r="R74" s="15" t="s">
        <v>388</v>
      </c>
      <c r="S74" s="15" t="s">
        <v>388</v>
      </c>
      <c r="T74" s="15" t="s">
        <v>388</v>
      </c>
      <c r="U74" s="15" t="s">
        <v>388</v>
      </c>
      <c r="V74" s="93">
        <v>1.6399999999999998E-2</v>
      </c>
      <c r="W74" s="93">
        <v>8.8999999999999996E-2</v>
      </c>
      <c r="X74" s="15" t="s">
        <v>388</v>
      </c>
      <c r="Y74" s="15" t="s">
        <v>388</v>
      </c>
      <c r="Z74" s="15" t="s">
        <v>388</v>
      </c>
      <c r="AA74" s="15" t="s">
        <v>388</v>
      </c>
      <c r="AB74" s="15" t="s">
        <v>388</v>
      </c>
      <c r="AC74" s="93">
        <v>5.9025330000000001E-2</v>
      </c>
      <c r="AD74" s="93">
        <v>0.14907879272500002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1.427875386792453E-3</v>
      </c>
      <c r="J77" s="93">
        <v>7.3324207547169817E-3</v>
      </c>
      <c r="K77" s="93">
        <v>2.75128E-2</v>
      </c>
      <c r="L77" s="15" t="s">
        <v>388</v>
      </c>
      <c r="M77" s="15" t="s">
        <v>388</v>
      </c>
      <c r="N77" s="93">
        <v>0.27326</v>
      </c>
      <c r="O77" s="93">
        <v>0.15</v>
      </c>
      <c r="P77" s="93">
        <v>0.01</v>
      </c>
      <c r="Q77" s="93">
        <v>1.01</v>
      </c>
      <c r="R77" s="15" t="s">
        <v>388</v>
      </c>
      <c r="S77" s="15" t="s">
        <v>389</v>
      </c>
      <c r="T77" s="15" t="s">
        <v>388</v>
      </c>
      <c r="U77" s="15" t="s">
        <v>388</v>
      </c>
      <c r="V77" s="93">
        <v>24.147300000000001</v>
      </c>
      <c r="W77" s="93">
        <v>4.9158949804119223E-2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9.6000000000000009E-3</v>
      </c>
      <c r="G78" s="93">
        <v>0.1028</v>
      </c>
      <c r="H78" s="15" t="s">
        <v>388</v>
      </c>
      <c r="I78" s="93">
        <v>6.5906250000000001E-3</v>
      </c>
      <c r="J78" s="93">
        <v>8.6718750000000008E-3</v>
      </c>
      <c r="K78" s="93">
        <v>1.11E-2</v>
      </c>
      <c r="L78" s="93">
        <v>5.5500000000000002E-6</v>
      </c>
      <c r="M78" s="93">
        <v>0.151</v>
      </c>
      <c r="N78" s="93">
        <v>1.1800000000000001E-2</v>
      </c>
      <c r="O78" s="93">
        <v>2.0000000000000001E-4</v>
      </c>
      <c r="P78" s="93">
        <v>6.5000000000000006E-3</v>
      </c>
      <c r="Q78" s="93">
        <v>8.5400000000000004E-2</v>
      </c>
      <c r="R78" s="93">
        <v>3.5135135135135137E-2</v>
      </c>
      <c r="S78" s="93">
        <v>0.94979999999999998</v>
      </c>
      <c r="T78" s="93">
        <v>4.36E-2</v>
      </c>
      <c r="U78" s="93">
        <v>0.1</v>
      </c>
      <c r="V78" s="93">
        <v>1.2954000000000001</v>
      </c>
      <c r="W78" s="93">
        <v>1.4959999999999999E-3</v>
      </c>
      <c r="X78" s="15" t="s">
        <v>388</v>
      </c>
      <c r="Y78" s="15" t="s">
        <v>388</v>
      </c>
      <c r="Z78" s="15" t="s">
        <v>388</v>
      </c>
      <c r="AA78" s="15" t="s">
        <v>388</v>
      </c>
      <c r="AB78" s="15" t="s">
        <v>388</v>
      </c>
      <c r="AC78" s="93">
        <v>7.8310451135000001</v>
      </c>
      <c r="AD78" s="93">
        <v>5.5622000000000007E-4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3.5000000000000003E-2</v>
      </c>
      <c r="G79" s="93">
        <v>9.4117647049999989E-3</v>
      </c>
      <c r="H79" s="93">
        <v>1.5</v>
      </c>
      <c r="I79" s="15" t="s">
        <v>389</v>
      </c>
      <c r="J79" s="15" t="s">
        <v>389</v>
      </c>
      <c r="K79" s="15" t="s">
        <v>389</v>
      </c>
      <c r="L79" s="15" t="s">
        <v>388</v>
      </c>
      <c r="M79" s="15" t="s">
        <v>388</v>
      </c>
      <c r="N79" s="15" t="s">
        <v>388</v>
      </c>
      <c r="O79" s="15" t="s">
        <v>388</v>
      </c>
      <c r="P79" s="15" t="s">
        <v>388</v>
      </c>
      <c r="Q79" s="15" t="s">
        <v>388</v>
      </c>
      <c r="R79" s="15" t="s">
        <v>388</v>
      </c>
      <c r="S79" s="15" t="s">
        <v>388</v>
      </c>
      <c r="T79" s="93">
        <v>4</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3.1580000000000004E-2</v>
      </c>
      <c r="G80" s="93">
        <v>1.6619999999999998E-3</v>
      </c>
      <c r="H80" s="93">
        <v>2.55023</v>
      </c>
      <c r="I80" s="93">
        <v>3.5193119999999994E-2</v>
      </c>
      <c r="J80" s="93">
        <v>4.1880320000000019E-2</v>
      </c>
      <c r="K80" s="93">
        <v>6.6872000000000001E-2</v>
      </c>
      <c r="L80" s="15" t="s">
        <v>388</v>
      </c>
      <c r="M80" s="15" t="s">
        <v>388</v>
      </c>
      <c r="N80" s="93">
        <v>1.0662437</v>
      </c>
      <c r="O80" s="93">
        <v>0.26922999999999997</v>
      </c>
      <c r="P80" s="93">
        <v>6.9999999999999999E-4</v>
      </c>
      <c r="Q80" s="93">
        <v>1.7511999999999999</v>
      </c>
      <c r="R80" s="93">
        <v>0.51024000000000003</v>
      </c>
      <c r="S80" s="93">
        <v>6.2282999999999999</v>
      </c>
      <c r="T80" s="93">
        <v>0.80089999999999995</v>
      </c>
      <c r="U80" s="93">
        <v>2.3E-2</v>
      </c>
      <c r="V80" s="93">
        <v>6.0813000000000006</v>
      </c>
      <c r="W80" s="15" t="s">
        <v>388</v>
      </c>
      <c r="X80" s="15" t="s">
        <v>388</v>
      </c>
      <c r="Y80" s="15" t="s">
        <v>388</v>
      </c>
      <c r="Z80" s="15" t="s">
        <v>388</v>
      </c>
      <c r="AA80" s="15" t="s">
        <v>388</v>
      </c>
      <c r="AB80" s="15" t="s">
        <v>388</v>
      </c>
      <c r="AC80" s="15" t="s">
        <v>388</v>
      </c>
      <c r="AD80" s="93">
        <v>5.8743989727060002E-3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7.6371329700000018E-4</v>
      </c>
      <c r="J81" s="93">
        <v>7.6371329700000009E-3</v>
      </c>
      <c r="K81" s="93">
        <v>1.5274265940000002E-2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3818.5664850000003</v>
      </c>
      <c r="AL81" s="38" t="s">
        <v>409</v>
      </c>
    </row>
    <row r="82" spans="1:38" s="2" customFormat="1" ht="26.25" customHeight="1" thickBot="1" x14ac:dyDescent="0.3">
      <c r="A82" s="43" t="s">
        <v>206</v>
      </c>
      <c r="B82" s="157" t="s">
        <v>207</v>
      </c>
      <c r="C82" s="43" t="s">
        <v>208</v>
      </c>
      <c r="D82" s="45"/>
      <c r="E82" s="15" t="s">
        <v>388</v>
      </c>
      <c r="F82" s="93">
        <v>4.6004161846773215</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0.53600000000000003</v>
      </c>
      <c r="G83" s="15" t="s">
        <v>388</v>
      </c>
      <c r="H83" s="15" t="s">
        <v>388</v>
      </c>
      <c r="I83" s="93">
        <v>5.0599999999999999E-2</v>
      </c>
      <c r="J83" s="93">
        <v>5.5200000000000006E-2</v>
      </c>
      <c r="K83" s="93">
        <v>7.3599999999999999E-2</v>
      </c>
      <c r="L83" s="93">
        <v>2.8842000000000004E-3</v>
      </c>
      <c r="M83" s="15" t="s">
        <v>388</v>
      </c>
      <c r="N83" s="15" t="s">
        <v>388</v>
      </c>
      <c r="O83" s="15" t="s">
        <v>388</v>
      </c>
      <c r="P83" s="15" t="s">
        <v>388</v>
      </c>
      <c r="Q83" s="15" t="s">
        <v>388</v>
      </c>
      <c r="R83" s="15" t="s">
        <v>388</v>
      </c>
      <c r="S83" s="15" t="s">
        <v>388</v>
      </c>
      <c r="T83" s="15" t="s">
        <v>388</v>
      </c>
      <c r="U83" s="15" t="s">
        <v>388</v>
      </c>
      <c r="V83" s="15" t="s">
        <v>388</v>
      </c>
      <c r="W83" s="93">
        <v>9.4000000000000004E-3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0.46139999999999998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17.900000000000006</v>
      </c>
      <c r="G85" s="15" t="s">
        <v>388</v>
      </c>
      <c r="H85" s="15" t="s">
        <v>388</v>
      </c>
      <c r="I85" s="93">
        <v>2.1139839999999997E-3</v>
      </c>
      <c r="J85" s="93">
        <v>4.3166000000000003E-3</v>
      </c>
      <c r="K85" s="93">
        <v>6.5332000000000003E-3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1.3325</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3.4020146000000002</v>
      </c>
      <c r="G88" s="93">
        <v>2E-3</v>
      </c>
      <c r="H88" s="93">
        <v>2.445E-2</v>
      </c>
      <c r="I88" s="93">
        <v>1.1875E-2</v>
      </c>
      <c r="J88" s="93">
        <v>1.192E-2</v>
      </c>
      <c r="K88" s="93">
        <v>1.1950000000000001E-2</v>
      </c>
      <c r="L88" s="15" t="s">
        <v>388</v>
      </c>
      <c r="M88" s="15" t="s">
        <v>388</v>
      </c>
      <c r="N88" s="15" t="s">
        <v>388</v>
      </c>
      <c r="O88" s="93">
        <v>2.9500000000000004E-9</v>
      </c>
      <c r="P88" s="15" t="s">
        <v>388</v>
      </c>
      <c r="Q88" s="93">
        <v>1.475E-8</v>
      </c>
      <c r="R88" s="93">
        <v>1.7699999999999998E-7</v>
      </c>
      <c r="S88" s="15" t="s">
        <v>388</v>
      </c>
      <c r="T88" s="93">
        <v>1.4750000000000001E-6</v>
      </c>
      <c r="U88" s="93">
        <v>1.475E-8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6.1660979999999981</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1.2586000000000002</v>
      </c>
      <c r="G90" s="93">
        <v>0.14069999999999999</v>
      </c>
      <c r="H90" s="93">
        <v>0.2225</v>
      </c>
      <c r="I90" s="93">
        <v>0.15896203280469984</v>
      </c>
      <c r="J90" s="93">
        <v>0.19329224409725657</v>
      </c>
      <c r="K90" s="93">
        <v>0.29391277639999996</v>
      </c>
      <c r="L90" s="93">
        <v>3.7002196828198951E-6</v>
      </c>
      <c r="M90" s="15" t="s">
        <v>388</v>
      </c>
      <c r="N90" s="15" t="s">
        <v>388</v>
      </c>
      <c r="O90" s="15" t="s">
        <v>388</v>
      </c>
      <c r="P90" s="15" t="s">
        <v>388</v>
      </c>
      <c r="Q90" s="15" t="s">
        <v>388</v>
      </c>
      <c r="R90" s="15" t="s">
        <v>388</v>
      </c>
      <c r="S90" s="15" t="s">
        <v>388</v>
      </c>
      <c r="T90" s="15" t="s">
        <v>388</v>
      </c>
      <c r="U90" s="15" t="s">
        <v>388</v>
      </c>
      <c r="V90" s="15" t="s">
        <v>388</v>
      </c>
      <c r="W90" s="15" t="s">
        <v>388</v>
      </c>
      <c r="X90" s="93">
        <v>5.7749999999999998E-3</v>
      </c>
      <c r="Y90" s="93">
        <v>2.9150000000000001E-3</v>
      </c>
      <c r="Z90" s="93">
        <v>2.9150000000000001E-3</v>
      </c>
      <c r="AA90" s="93">
        <v>2.9150000000000001E-3</v>
      </c>
      <c r="AB90" s="93">
        <v>1.452E-2</v>
      </c>
      <c r="AC90" s="93">
        <v>2.7000000000000001E-3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8.8201779999999997E-3</v>
      </c>
      <c r="F91" s="93">
        <v>2.2141064000000002E-2</v>
      </c>
      <c r="G91" s="93">
        <v>6.8054280000000005E-3</v>
      </c>
      <c r="H91" s="93">
        <v>3.4172262000000002E-2</v>
      </c>
      <c r="I91" s="93">
        <v>0.12363124434882002</v>
      </c>
      <c r="J91" s="93">
        <v>0.12373936502376001</v>
      </c>
      <c r="K91" s="93">
        <v>0.12376169674299001</v>
      </c>
      <c r="L91" s="93">
        <v>5.5581390000000025E-4</v>
      </c>
      <c r="M91" s="93">
        <v>0.26817264899999999</v>
      </c>
      <c r="N91" s="93">
        <v>1.7667071519999999</v>
      </c>
      <c r="O91" s="93">
        <v>2.2600150440000005E-2</v>
      </c>
      <c r="P91" s="93">
        <v>1.28446821E-4</v>
      </c>
      <c r="Q91" s="93">
        <v>2.99709249E-3</v>
      </c>
      <c r="R91" s="93">
        <v>3.5153866799999996E-2</v>
      </c>
      <c r="S91" s="93">
        <v>1.019798172</v>
      </c>
      <c r="T91" s="93">
        <v>7.7236109999999997E-2</v>
      </c>
      <c r="U91" s="15" t="s">
        <v>387</v>
      </c>
      <c r="V91" s="93">
        <v>0.59553030000000007</v>
      </c>
      <c r="W91" s="93">
        <v>4.5746000000000008E-4</v>
      </c>
      <c r="X91" s="93">
        <v>5.0778059999999998E-4</v>
      </c>
      <c r="Y91" s="93">
        <v>2.0585699999999999E-4</v>
      </c>
      <c r="Z91" s="93">
        <v>2.0585699999999999E-4</v>
      </c>
      <c r="AA91" s="93">
        <v>2.0585699999999999E-4</v>
      </c>
      <c r="AB91" s="93">
        <v>1.1253515999999999E-3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1.95848</v>
      </c>
      <c r="G92" s="93">
        <v>6.4098800000000002</v>
      </c>
      <c r="H92" s="93">
        <v>0.17400000000000002</v>
      </c>
      <c r="I92" s="93">
        <v>0.55110000000000003</v>
      </c>
      <c r="J92" s="93">
        <v>0.7347999999999999</v>
      </c>
      <c r="K92" s="93">
        <v>0.91849999999999998</v>
      </c>
      <c r="L92" s="93">
        <v>1.9343610000000001E-2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2.7232744000000002</v>
      </c>
      <c r="G93" s="15" t="s">
        <v>388</v>
      </c>
      <c r="H93" s="15" t="s">
        <v>388</v>
      </c>
      <c r="I93" s="93">
        <v>0.34021942999999999</v>
      </c>
      <c r="J93" s="93">
        <v>0.35422849250000005</v>
      </c>
      <c r="K93" s="93">
        <v>0.35640768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1.5984163000000002</v>
      </c>
      <c r="G95" s="93" t="s">
        <v>388</v>
      </c>
      <c r="H95" s="15" t="s">
        <v>388</v>
      </c>
      <c r="I95" s="93">
        <v>4.2381791714163362E-2</v>
      </c>
      <c r="J95" s="93">
        <v>0.17337436853197402</v>
      </c>
      <c r="K95" s="93">
        <v>0.65849062899999999</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0.125809</v>
      </c>
      <c r="G98" s="93" t="s">
        <v>388</v>
      </c>
      <c r="H98" s="93">
        <v>1.2579195150755791E-2</v>
      </c>
      <c r="I98" s="93">
        <v>4.4497006108366779E-2</v>
      </c>
      <c r="J98" s="93">
        <v>6.1668901877946665E-2</v>
      </c>
      <c r="K98" s="93">
        <v>6.9086300000000003E-2</v>
      </c>
      <c r="L98" s="93" t="s">
        <v>388</v>
      </c>
      <c r="M98" s="93" t="s">
        <v>388</v>
      </c>
      <c r="N98" s="93" t="s">
        <v>388</v>
      </c>
      <c r="O98" s="93" t="s">
        <v>388</v>
      </c>
      <c r="P98" s="93" t="s">
        <v>388</v>
      </c>
      <c r="Q98" s="93" t="s">
        <v>388</v>
      </c>
      <c r="R98" s="93" t="s">
        <v>388</v>
      </c>
      <c r="S98" s="93" t="s">
        <v>388</v>
      </c>
      <c r="T98" s="93" t="s">
        <v>388</v>
      </c>
      <c r="U98" s="15" t="s">
        <v>388</v>
      </c>
      <c r="V98" s="93" t="s">
        <v>388</v>
      </c>
      <c r="W98" s="93">
        <v>1.6915409999999999E-2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0.12810236920000001</v>
      </c>
      <c r="F99" s="93">
        <v>6.7015361200000001</v>
      </c>
      <c r="G99" s="93" t="s">
        <v>388</v>
      </c>
      <c r="H99" s="93">
        <v>5.4634571640000003</v>
      </c>
      <c r="I99" s="93">
        <v>9.8354117630000001E-2</v>
      </c>
      <c r="J99" s="93">
        <v>0.15112949780000001</v>
      </c>
      <c r="K99" s="93">
        <v>0.33104556670000002</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372.4</v>
      </c>
      <c r="AL99" s="38" t="s">
        <v>243</v>
      </c>
    </row>
    <row r="100" spans="1:38" s="2" customFormat="1" ht="26.25" customHeight="1" thickBot="1" x14ac:dyDescent="0.3">
      <c r="A100" s="43" t="s">
        <v>241</v>
      </c>
      <c r="B100" s="157" t="s">
        <v>244</v>
      </c>
      <c r="C100" s="43" t="s">
        <v>413</v>
      </c>
      <c r="D100" s="45"/>
      <c r="E100" s="93">
        <v>0.12156389869999999</v>
      </c>
      <c r="F100" s="93">
        <v>3.5372229594000002</v>
      </c>
      <c r="G100" s="93" t="s">
        <v>388</v>
      </c>
      <c r="H100" s="93">
        <v>4.4751046041000011</v>
      </c>
      <c r="I100" s="93">
        <v>6.3988043958000007E-2</v>
      </c>
      <c r="J100" s="93">
        <v>9.8790223753000006E-2</v>
      </c>
      <c r="K100" s="93">
        <v>0.21317078141600002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714.4</v>
      </c>
      <c r="AL100" s="38" t="s">
        <v>243</v>
      </c>
    </row>
    <row r="101" spans="1:38" s="2" customFormat="1" ht="26.25" customHeight="1" thickBot="1" x14ac:dyDescent="0.3">
      <c r="A101" s="43" t="s">
        <v>241</v>
      </c>
      <c r="B101" s="157" t="s">
        <v>245</v>
      </c>
      <c r="C101" s="43" t="s">
        <v>246</v>
      </c>
      <c r="D101" s="45"/>
      <c r="E101" s="93">
        <v>6.6674593709999995E-3</v>
      </c>
      <c r="F101" s="93">
        <v>0.11588411130000001</v>
      </c>
      <c r="G101" s="93" t="s">
        <v>388</v>
      </c>
      <c r="H101" s="93">
        <v>7.7198085829999999E-2</v>
      </c>
      <c r="I101" s="93">
        <v>7.9672547900000001E-4</v>
      </c>
      <c r="J101" s="93">
        <v>2.3901764380000004E-3</v>
      </c>
      <c r="K101" s="93">
        <v>5.5770783560000004E-3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106.6</v>
      </c>
      <c r="AL101" s="38" t="s">
        <v>243</v>
      </c>
    </row>
    <row r="102" spans="1:38" s="2" customFormat="1" ht="26.25" customHeight="1" thickBot="1" x14ac:dyDescent="0.3">
      <c r="A102" s="43" t="s">
        <v>241</v>
      </c>
      <c r="B102" s="157" t="s">
        <v>247</v>
      </c>
      <c r="C102" s="43" t="s">
        <v>414</v>
      </c>
      <c r="D102" s="45"/>
      <c r="E102" s="93">
        <v>5.0373966277000005E-2</v>
      </c>
      <c r="F102" s="93">
        <v>0.42081878773500003</v>
      </c>
      <c r="G102" s="93" t="s">
        <v>388</v>
      </c>
      <c r="H102" s="93">
        <v>3.61991895355</v>
      </c>
      <c r="I102" s="93">
        <v>3.5924759000000002E-3</v>
      </c>
      <c r="J102" s="93">
        <v>7.4348777147999992E-2</v>
      </c>
      <c r="K102" s="93">
        <v>0.43713413445999999</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923.85647067634159</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7.1165760400000006E-4</v>
      </c>
      <c r="F104" s="93">
        <v>6.3620636289999999E-3</v>
      </c>
      <c r="G104" s="93" t="s">
        <v>388</v>
      </c>
      <c r="H104" s="93">
        <v>8.2396481139999991E-3</v>
      </c>
      <c r="I104" s="93">
        <v>5.9044384000000003E-5</v>
      </c>
      <c r="J104" s="93">
        <v>1.7713315099999999E-4</v>
      </c>
      <c r="K104" s="93">
        <v>4.1331068500000004E-4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7.9</v>
      </c>
      <c r="AL104" s="38" t="s">
        <v>243</v>
      </c>
    </row>
    <row r="105" spans="1:38" s="2" customFormat="1" ht="26.25" customHeight="1" thickBot="1" x14ac:dyDescent="0.3">
      <c r="A105" s="43" t="s">
        <v>241</v>
      </c>
      <c r="B105" s="157" t="s">
        <v>252</v>
      </c>
      <c r="C105" s="43" t="s">
        <v>253</v>
      </c>
      <c r="D105" s="45"/>
      <c r="E105" s="93">
        <v>2.4717590913999998E-2</v>
      </c>
      <c r="F105" s="93">
        <v>0.182950567674</v>
      </c>
      <c r="G105" s="93" t="s">
        <v>388</v>
      </c>
      <c r="H105" s="93">
        <v>0.45794147058000001</v>
      </c>
      <c r="I105" s="93">
        <v>4.000824109E-3</v>
      </c>
      <c r="J105" s="93">
        <v>6.2870093149999997E-3</v>
      </c>
      <c r="K105" s="93">
        <v>1.3717111231000001E-2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56.2</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3.8291210974999997E-2</v>
      </c>
      <c r="F107" s="93">
        <v>0.17711421970000002</v>
      </c>
      <c r="G107" s="93" t="s">
        <v>388</v>
      </c>
      <c r="H107" s="93">
        <v>0.40410182412099999</v>
      </c>
      <c r="I107" s="93">
        <v>9.7309635000000002E-3</v>
      </c>
      <c r="J107" s="93">
        <v>0.12974618000000002</v>
      </c>
      <c r="K107" s="93">
        <v>0.61629435499999996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3378.5</v>
      </c>
      <c r="AL107" s="38" t="s">
        <v>243</v>
      </c>
    </row>
    <row r="108" spans="1:38" s="2" customFormat="1" ht="26.25" customHeight="1" thickBot="1" x14ac:dyDescent="0.3">
      <c r="A108" s="43" t="s">
        <v>241</v>
      </c>
      <c r="B108" s="157" t="s">
        <v>257</v>
      </c>
      <c r="C108" s="43" t="s">
        <v>417</v>
      </c>
      <c r="D108" s="45"/>
      <c r="E108" s="93">
        <v>5.4699421879999995E-2</v>
      </c>
      <c r="F108" s="93">
        <v>0.50572957132999996</v>
      </c>
      <c r="G108" s="93" t="s">
        <v>388</v>
      </c>
      <c r="H108" s="93">
        <v>0.42096487150999995</v>
      </c>
      <c r="I108" s="93">
        <v>6.3805999999999993E-3</v>
      </c>
      <c r="J108" s="93">
        <v>6.3806000000000002E-2</v>
      </c>
      <c r="K108" s="93">
        <v>0.127612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6380.5999999999995</v>
      </c>
      <c r="AL108" s="38" t="s">
        <v>243</v>
      </c>
    </row>
    <row r="109" spans="1:38" s="2" customFormat="1" ht="26.25" customHeight="1" thickBot="1" x14ac:dyDescent="0.3">
      <c r="A109" s="43" t="s">
        <v>241</v>
      </c>
      <c r="B109" s="157" t="s">
        <v>258</v>
      </c>
      <c r="C109" s="43" t="s">
        <v>418</v>
      </c>
      <c r="D109" s="45"/>
      <c r="E109" s="93">
        <v>5.0789415420000004E-3</v>
      </c>
      <c r="F109" s="93">
        <v>2.1324330700000001E-2</v>
      </c>
      <c r="G109" s="15" t="s">
        <v>388</v>
      </c>
      <c r="H109" s="93">
        <v>5.685675397E-2</v>
      </c>
      <c r="I109" s="93">
        <v>2.1000000000000003E-3</v>
      </c>
      <c r="J109" s="93">
        <v>1.1550000000000001E-2</v>
      </c>
      <c r="K109" s="93">
        <v>1.1550000000000001E-2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210</v>
      </c>
      <c r="AL109" s="38" t="s">
        <v>243</v>
      </c>
    </row>
    <row r="110" spans="1:38" s="2" customFormat="1" ht="26.25" customHeight="1" thickBot="1" x14ac:dyDescent="0.3">
      <c r="A110" s="43" t="s">
        <v>241</v>
      </c>
      <c r="B110" s="157" t="s">
        <v>259</v>
      </c>
      <c r="C110" s="43" t="s">
        <v>419</v>
      </c>
      <c r="D110" s="45"/>
      <c r="E110" s="93">
        <v>4.8712652090000001E-3</v>
      </c>
      <c r="F110" s="93">
        <v>2.6827431706000004E-2</v>
      </c>
      <c r="G110" s="15" t="s">
        <v>388</v>
      </c>
      <c r="H110" s="93">
        <v>7.5267997682000001E-2</v>
      </c>
      <c r="I110" s="93">
        <v>2.0465542E-2</v>
      </c>
      <c r="J110" s="93">
        <v>0.14357579000000001</v>
      </c>
      <c r="K110" s="93">
        <v>0.14607839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1064.5</v>
      </c>
      <c r="AL110" s="38" t="s">
        <v>243</v>
      </c>
    </row>
    <row r="111" spans="1:38" s="2" customFormat="1" ht="26.25" customHeight="1" thickBot="1" x14ac:dyDescent="0.3">
      <c r="A111" s="43" t="s">
        <v>241</v>
      </c>
      <c r="B111" s="157" t="s">
        <v>260</v>
      </c>
      <c r="C111" s="43" t="s">
        <v>420</v>
      </c>
      <c r="D111" s="45"/>
      <c r="E111" s="93">
        <v>4.8655133939999998E-2</v>
      </c>
      <c r="F111" s="93">
        <v>1.3435862428000001</v>
      </c>
      <c r="G111" s="15" t="s">
        <v>388</v>
      </c>
      <c r="H111" s="93">
        <v>2.1887407837000001</v>
      </c>
      <c r="I111" s="93">
        <v>1.4258E-2</v>
      </c>
      <c r="J111" s="93">
        <v>2.8516E-2</v>
      </c>
      <c r="K111" s="93">
        <v>6.4160999999999996E-2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3759.9369999999999</v>
      </c>
      <c r="AL111" s="38" t="s">
        <v>243</v>
      </c>
    </row>
    <row r="112" spans="1:38" s="2" customFormat="1" ht="26.25" customHeight="1" thickBot="1" x14ac:dyDescent="0.3">
      <c r="A112" s="43" t="s">
        <v>261</v>
      </c>
      <c r="B112" s="157" t="s">
        <v>262</v>
      </c>
      <c r="C112" s="43" t="s">
        <v>263</v>
      </c>
      <c r="D112" s="45"/>
      <c r="E112" s="93">
        <v>6.5112330860000007</v>
      </c>
      <c r="F112" s="93" t="s">
        <v>388</v>
      </c>
      <c r="G112" s="93" t="s">
        <v>388</v>
      </c>
      <c r="H112" s="93">
        <v>2.5684983680000002</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162.69999999999999</v>
      </c>
      <c r="AL112" s="38" t="s">
        <v>432</v>
      </c>
    </row>
    <row r="113" spans="1:38" s="2" customFormat="1" ht="26.25" customHeight="1" thickBot="1" x14ac:dyDescent="0.3">
      <c r="A113" s="43" t="s">
        <v>261</v>
      </c>
      <c r="B113" s="157" t="s">
        <v>264</v>
      </c>
      <c r="C113" s="43" t="s">
        <v>265</v>
      </c>
      <c r="D113" s="45"/>
      <c r="E113" s="93">
        <v>2.871704744134</v>
      </c>
      <c r="F113" s="93">
        <v>3.5523160827010005</v>
      </c>
      <c r="G113" s="15" t="s">
        <v>388</v>
      </c>
      <c r="H113" s="93">
        <v>9.5218109130240016</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3.3224414959999997E-2</v>
      </c>
      <c r="F114" s="93" t="s">
        <v>388</v>
      </c>
      <c r="G114" s="93" t="s">
        <v>388</v>
      </c>
      <c r="H114" s="93">
        <v>2.2693462000000001E-2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830.61037394451148</v>
      </c>
      <c r="AL114" s="38" t="s">
        <v>441</v>
      </c>
    </row>
    <row r="115" spans="1:38" s="2" customFormat="1" ht="26.25" customHeight="1" thickBot="1" x14ac:dyDescent="0.3">
      <c r="A115" s="43" t="s">
        <v>261</v>
      </c>
      <c r="B115" s="157" t="s">
        <v>267</v>
      </c>
      <c r="C115" s="43" t="s">
        <v>268</v>
      </c>
      <c r="D115" s="45"/>
      <c r="E115" s="93">
        <v>0.192189</v>
      </c>
      <c r="F115" s="93" t="s">
        <v>388</v>
      </c>
      <c r="G115" s="93" t="s">
        <v>388</v>
      </c>
      <c r="H115" s="93">
        <v>0.384378</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0.59383873117899999</v>
      </c>
      <c r="F116" s="93">
        <v>7.8781099854999995E-2</v>
      </c>
      <c r="G116" s="15" t="s">
        <v>388</v>
      </c>
      <c r="H116" s="93">
        <v>1.401752349511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0.25484833350000002</v>
      </c>
      <c r="J119" s="93">
        <v>4.6478017870000006</v>
      </c>
      <c r="K119" s="93">
        <v>4.6478017870000006</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1871.5672058823529</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0.93457526815100012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1965.2</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8.0905346153846147E-2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7.1018437800000001E-2</v>
      </c>
      <c r="F123" s="93">
        <v>0.16540871580000002</v>
      </c>
      <c r="G123" s="93">
        <v>8.8673387150000008E-3</v>
      </c>
      <c r="H123" s="93">
        <v>6.847352273E-2</v>
      </c>
      <c r="I123" s="93">
        <v>0.1810553187</v>
      </c>
      <c r="J123" s="93">
        <v>0.18961450909999999</v>
      </c>
      <c r="K123" s="93">
        <v>0.19246757249999999</v>
      </c>
      <c r="L123" s="93">
        <v>2.3711779650000001E-2</v>
      </c>
      <c r="M123" s="93">
        <v>2.3348316009999999</v>
      </c>
      <c r="N123" s="93">
        <v>1.7025075050000002E-3</v>
      </c>
      <c r="O123" s="93">
        <v>1.6470192699999997E-2</v>
      </c>
      <c r="P123" s="93">
        <v>3.4005111889999998E-3</v>
      </c>
      <c r="Q123" s="93">
        <v>9.6228403999999999E-5</v>
      </c>
      <c r="R123" s="93">
        <v>3.0921475360000004E-3</v>
      </c>
      <c r="S123" s="93">
        <v>1.1461870430000002E-3</v>
      </c>
      <c r="T123" s="93">
        <v>9.3030019399999999E-4</v>
      </c>
      <c r="U123" s="93">
        <v>8.2701666900000001E-4</v>
      </c>
      <c r="V123" s="93">
        <v>1.5032509060000001E-2</v>
      </c>
      <c r="W123" s="93" t="s">
        <v>388</v>
      </c>
      <c r="X123" s="93">
        <v>2.0699335979999999E-5</v>
      </c>
      <c r="Y123" s="93">
        <v>6.394975264E-5</v>
      </c>
      <c r="Z123" s="93">
        <v>1.66902839E-5</v>
      </c>
      <c r="AA123" s="93">
        <v>8.6325940490000001E-6</v>
      </c>
      <c r="AB123" s="93">
        <v>1.09971966569E-4</v>
      </c>
      <c r="AC123" s="93" t="s">
        <v>388</v>
      </c>
      <c r="AD123" s="93" t="s">
        <v>388</v>
      </c>
      <c r="AE123" s="92"/>
      <c r="AF123" s="93" t="s">
        <v>388</v>
      </c>
      <c r="AG123" s="15" t="s">
        <v>388</v>
      </c>
      <c r="AH123" s="15" t="s">
        <v>388</v>
      </c>
      <c r="AI123" s="15" t="s">
        <v>388</v>
      </c>
      <c r="AJ123" s="15" t="s">
        <v>388</v>
      </c>
      <c r="AK123" s="93">
        <v>28.530634470000003</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0.20199008800000001</v>
      </c>
      <c r="G125" s="15" t="s">
        <v>388</v>
      </c>
      <c r="H125" s="15" t="s">
        <v>388</v>
      </c>
      <c r="I125" s="93">
        <v>1.2635634000000002E-4</v>
      </c>
      <c r="J125" s="93">
        <v>8.3854661999999993E-4</v>
      </c>
      <c r="K125" s="93">
        <v>1.7728177400000004E-3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3828.98</v>
      </c>
      <c r="AL125" s="38" t="s">
        <v>424</v>
      </c>
    </row>
    <row r="126" spans="1:38" s="2" customFormat="1" ht="26.25" customHeight="1" thickBot="1" x14ac:dyDescent="0.3">
      <c r="A126" s="43" t="s">
        <v>286</v>
      </c>
      <c r="B126" s="157" t="s">
        <v>289</v>
      </c>
      <c r="C126" s="43" t="s">
        <v>290</v>
      </c>
      <c r="D126" s="45"/>
      <c r="E126" s="15" t="s">
        <v>388</v>
      </c>
      <c r="F126" s="15" t="s">
        <v>388</v>
      </c>
      <c r="G126" s="15" t="s">
        <v>388</v>
      </c>
      <c r="H126" s="93">
        <v>7.9916089999999995E-2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332.9837</v>
      </c>
      <c r="AL126" s="38" t="s">
        <v>425</v>
      </c>
    </row>
    <row r="127" spans="1:38" s="2" customFormat="1" ht="26.25" customHeight="1" thickBot="1" x14ac:dyDescent="0.3">
      <c r="A127" s="43" t="s">
        <v>286</v>
      </c>
      <c r="B127" s="157" t="s">
        <v>291</v>
      </c>
      <c r="C127" s="43" t="s">
        <v>292</v>
      </c>
      <c r="D127" s="45"/>
      <c r="E127" s="15" t="s">
        <v>388</v>
      </c>
      <c r="F127" s="93" t="s">
        <v>388</v>
      </c>
      <c r="G127" s="93" t="s">
        <v>388</v>
      </c>
      <c r="H127" s="93">
        <v>4.6958700000000004E-3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4.3257020000000003E-4</v>
      </c>
      <c r="J133" s="93">
        <v>4.3257020000000003E-4</v>
      </c>
      <c r="K133" s="93">
        <v>4.8068896000000002E-4</v>
      </c>
      <c r="L133" s="93">
        <v>2.1628510000000001E-4</v>
      </c>
      <c r="M133" s="15" t="s">
        <v>389</v>
      </c>
      <c r="N133" s="93">
        <v>3.7435398000000005E-4</v>
      </c>
      <c r="O133" s="93">
        <v>6.2703980000000014E-5</v>
      </c>
      <c r="P133" s="93">
        <v>1.1401945843842336E-2</v>
      </c>
      <c r="Q133" s="93">
        <v>1.6966225999999999E-4</v>
      </c>
      <c r="R133" s="93">
        <v>1.6903896000000003E-4</v>
      </c>
      <c r="S133" s="93">
        <v>1.5495238E-4</v>
      </c>
      <c r="T133" s="93">
        <v>2.1603577999999995E-4</v>
      </c>
      <c r="U133" s="93">
        <v>2.4657748000000003E-4</v>
      </c>
      <c r="V133" s="93">
        <v>1.9960559200000003E-3</v>
      </c>
      <c r="W133" s="93">
        <v>3.3658199999999998E-4</v>
      </c>
      <c r="X133" s="93">
        <v>1.6455119999999999E-4</v>
      </c>
      <c r="Y133" s="93">
        <v>8.9879860000000004E-5</v>
      </c>
      <c r="Z133" s="93">
        <v>8.0281040000000016E-5</v>
      </c>
      <c r="AA133" s="93">
        <v>8.7137339999999986E-5</v>
      </c>
      <c r="AB133" s="93">
        <v>4.2184944E-4</v>
      </c>
      <c r="AC133" s="93">
        <v>1.8699000000000001E-3</v>
      </c>
      <c r="AD133" s="93">
        <v>5.1110600000000006E-3</v>
      </c>
      <c r="AE133" s="92"/>
      <c r="AF133" s="15" t="s">
        <v>388</v>
      </c>
      <c r="AG133" s="15" t="s">
        <v>388</v>
      </c>
      <c r="AH133" s="15" t="s">
        <v>388</v>
      </c>
      <c r="AI133" s="15" t="s">
        <v>388</v>
      </c>
      <c r="AJ133" s="15" t="s">
        <v>388</v>
      </c>
      <c r="AK133" s="93">
        <v>12466</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8.0800000000000004E-3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2.07E-2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1379977</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0.14851423320000001</v>
      </c>
      <c r="J139" s="93">
        <v>0.14851423320000001</v>
      </c>
      <c r="K139" s="93">
        <v>0.14851423320000001</v>
      </c>
      <c r="L139" s="93">
        <v>1.2904463988000001E-2</v>
      </c>
      <c r="M139" s="15" t="s">
        <v>388</v>
      </c>
      <c r="N139" s="93">
        <v>4.196084E-4</v>
      </c>
      <c r="O139" s="93">
        <v>8.4680360000000013E-4</v>
      </c>
      <c r="P139" s="93">
        <v>8.4680360000000013E-4</v>
      </c>
      <c r="Q139" s="93">
        <v>1.3428635999999999E-3</v>
      </c>
      <c r="R139" s="93">
        <v>1.2827527999999999E-3</v>
      </c>
      <c r="S139" s="93">
        <v>2.9827796000000007E-3</v>
      </c>
      <c r="T139" s="15" t="s">
        <v>388</v>
      </c>
      <c r="U139" s="15" t="s">
        <v>388</v>
      </c>
      <c r="V139" s="15" t="s">
        <v>388</v>
      </c>
      <c r="W139" s="93">
        <v>1.5329811200000001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252.91574706561056</v>
      </c>
      <c r="F141" s="94">
        <f t="shared" si="0"/>
        <v>185.99160268012616</v>
      </c>
      <c r="G141" s="94">
        <f t="shared" si="0"/>
        <v>91.83596735817855</v>
      </c>
      <c r="H141" s="94">
        <f t="shared" si="0"/>
        <v>38.968713594214691</v>
      </c>
      <c r="I141" s="94">
        <f t="shared" si="0"/>
        <v>28.355794504584757</v>
      </c>
      <c r="J141" s="94">
        <f t="shared" si="0"/>
        <v>45.66816481043103</v>
      </c>
      <c r="K141" s="94">
        <f t="shared" si="0"/>
        <v>60.676657659372573</v>
      </c>
      <c r="L141" s="94">
        <f t="shared" si="0"/>
        <v>6.9294069098969278</v>
      </c>
      <c r="M141" s="94">
        <f t="shared" si="0"/>
        <v>629.83898115764714</v>
      </c>
      <c r="N141" s="94">
        <f t="shared" si="0"/>
        <v>33.675852757644229</v>
      </c>
      <c r="O141" s="94">
        <f t="shared" si="0"/>
        <v>1.534488247540198</v>
      </c>
      <c r="P141" s="94">
        <f t="shared" si="0"/>
        <v>0.63554818491606846</v>
      </c>
      <c r="Q141" s="94">
        <f t="shared" si="0"/>
        <v>5.206223895367426</v>
      </c>
      <c r="R141" s="94">
        <f t="shared" si="0"/>
        <v>31.225996089194506</v>
      </c>
      <c r="S141" s="94">
        <f t="shared" si="0"/>
        <v>68.124441678954511</v>
      </c>
      <c r="T141" s="94">
        <f t="shared" si="0"/>
        <v>37.110451882711999</v>
      </c>
      <c r="U141" s="94" t="s">
        <v>387</v>
      </c>
      <c r="V141" s="94">
        <f t="shared" ref="V141:AD141" si="1">SUM(V14:V140)</f>
        <v>141.45365976616461</v>
      </c>
      <c r="W141" s="94">
        <f t="shared" si="1"/>
        <v>17.258468594976012</v>
      </c>
      <c r="X141" s="94">
        <f t="shared" si="1"/>
        <v>6.0276881196878662</v>
      </c>
      <c r="Y141" s="94">
        <f t="shared" si="1"/>
        <v>4.9423461325930571</v>
      </c>
      <c r="Z141" s="94">
        <f t="shared" si="1"/>
        <v>3.7359994150838163</v>
      </c>
      <c r="AA141" s="94">
        <f t="shared" si="1"/>
        <v>4.2880311247719334</v>
      </c>
      <c r="AB141" s="94">
        <f t="shared" si="1"/>
        <v>18.994064792136665</v>
      </c>
      <c r="AC141" s="94">
        <f t="shared" si="1"/>
        <v>38.125895452778138</v>
      </c>
      <c r="AD141" s="94">
        <f t="shared" si="1"/>
        <v>30.164873919038708</v>
      </c>
      <c r="AE141" s="97"/>
      <c r="AF141" s="94">
        <f>SUM(AF14:AF140)</f>
        <v>357663.30000623601</v>
      </c>
      <c r="AG141" s="94">
        <f>SUM(AG14:AG140)</f>
        <v>201345.70053999996</v>
      </c>
      <c r="AH141" s="94">
        <f>SUM(AH14:AH140)</f>
        <v>139259.96643875193</v>
      </c>
      <c r="AI141" s="94">
        <f>SUM(AI14:AI140)</f>
        <v>276376.50465999998</v>
      </c>
      <c r="AJ141" s="94">
        <f>SUM(AJ14:AJ140)</f>
        <v>4681.5469999999996</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252.91574706561056</v>
      </c>
      <c r="F152" s="125">
        <f t="shared" ref="F152:AD152" si="2">SUM(F$141, F$151, IF(AND(ISNUMBER(SEARCH($B$4,"AT|BE|CH|GB|IE|LT|LU|NL")),SUM(F$143:F$149)&gt;0),SUM(F$143:F$149)-SUM(F$27:F$33),0))</f>
        <v>185.99160268012616</v>
      </c>
      <c r="G152" s="125">
        <f t="shared" si="2"/>
        <v>91.83596735817855</v>
      </c>
      <c r="H152" s="125">
        <f t="shared" si="2"/>
        <v>38.968713594214691</v>
      </c>
      <c r="I152" s="125">
        <f t="shared" si="2"/>
        <v>28.355794504584757</v>
      </c>
      <c r="J152" s="125">
        <f t="shared" si="2"/>
        <v>45.66816481043103</v>
      </c>
      <c r="K152" s="125">
        <f t="shared" si="2"/>
        <v>60.676657659372573</v>
      </c>
      <c r="L152" s="125">
        <f t="shared" si="2"/>
        <v>6.9294069098969278</v>
      </c>
      <c r="M152" s="125">
        <f t="shared" si="2"/>
        <v>629.83898115764714</v>
      </c>
      <c r="N152" s="125">
        <f t="shared" si="2"/>
        <v>33.675852757644229</v>
      </c>
      <c r="O152" s="125">
        <f t="shared" si="2"/>
        <v>1.534488247540198</v>
      </c>
      <c r="P152" s="125">
        <f t="shared" si="2"/>
        <v>0.63554818491606846</v>
      </c>
      <c r="Q152" s="125">
        <f t="shared" si="2"/>
        <v>5.206223895367426</v>
      </c>
      <c r="R152" s="125">
        <f t="shared" si="2"/>
        <v>31.225996089194506</v>
      </c>
      <c r="S152" s="125">
        <f t="shared" si="2"/>
        <v>68.124441678954511</v>
      </c>
      <c r="T152" s="125">
        <f t="shared" si="2"/>
        <v>37.110451882711999</v>
      </c>
      <c r="U152" s="125">
        <f t="shared" si="2"/>
        <v>0</v>
      </c>
      <c r="V152" s="125">
        <f t="shared" si="2"/>
        <v>141.45365976616461</v>
      </c>
      <c r="W152" s="125">
        <f t="shared" si="2"/>
        <v>17.258468594976012</v>
      </c>
      <c r="X152" s="125">
        <f t="shared" si="2"/>
        <v>6.0276881196878662</v>
      </c>
      <c r="Y152" s="125">
        <f t="shared" si="2"/>
        <v>4.9423461325930571</v>
      </c>
      <c r="Z152" s="125">
        <f t="shared" si="2"/>
        <v>3.7359994150838163</v>
      </c>
      <c r="AA152" s="125">
        <f t="shared" si="2"/>
        <v>4.2880311247719334</v>
      </c>
      <c r="AB152" s="125">
        <f t="shared" si="2"/>
        <v>18.994064792136665</v>
      </c>
      <c r="AC152" s="125">
        <f t="shared" si="2"/>
        <v>38.125895452778138</v>
      </c>
      <c r="AD152" s="125">
        <f t="shared" si="2"/>
        <v>30.164873919038708</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252.91574706561056</v>
      </c>
      <c r="F154" s="125">
        <f>SUM(F$141, F$153, -1 * IF(OR($B$6=2005,$B$6&gt;=2020),SUM(F$99:F$122),0), IF(AND(ISNUMBER(SEARCH($B$4,"AT|BE|CH|GB|IE|LT|LU|NL")),SUM(F$143:F$149)&gt;0),SUM(F$143:F$149)-SUM(F$27:F$33),0))</f>
        <v>185.99160268012616</v>
      </c>
      <c r="G154" s="125">
        <f>SUM(G$141, G$153, IF(AND(ISNUMBER(SEARCH($B$4,"AT|BE|CH|GB|IE|LT|LU|NL")),SUM(G$143:G$149)&gt;0),SUM(G$143:G$149)-SUM(G$27:G$33),0))</f>
        <v>91.83596735817855</v>
      </c>
      <c r="H154" s="125">
        <f>SUM(H$141, H$153, IF(AND(ISNUMBER(SEARCH($B$4,"AT|BE|CH|GB|IE|LT|LU|NL")),SUM(H$143:H$149)&gt;0),SUM(H$143:H$149)-SUM(H$27:H$33),0))</f>
        <v>38.968713594214691</v>
      </c>
      <c r="I154" s="125">
        <f t="shared" ref="I154:AD154" si="3">SUM(I$141, I$153, IF(AND(ISNUMBER(SEARCH($B$4,"AT|BE|CH|GB|IE|LT|LU|NL")),SUM(I$143:I$149)&gt;0),SUM(I$143:I$149)-SUM(I$27:I$33),0))</f>
        <v>28.355794504584757</v>
      </c>
      <c r="J154" s="125">
        <f t="shared" si="3"/>
        <v>45.66816481043103</v>
      </c>
      <c r="K154" s="125">
        <f t="shared" si="3"/>
        <v>60.676657659372573</v>
      </c>
      <c r="L154" s="125">
        <f t="shared" si="3"/>
        <v>6.9294069098969278</v>
      </c>
      <c r="M154" s="125">
        <f t="shared" si="3"/>
        <v>629.83898115764714</v>
      </c>
      <c r="N154" s="125">
        <f t="shared" si="3"/>
        <v>33.675852757644229</v>
      </c>
      <c r="O154" s="125">
        <f t="shared" si="3"/>
        <v>1.534488247540198</v>
      </c>
      <c r="P154" s="125">
        <f t="shared" si="3"/>
        <v>0.63554818491606846</v>
      </c>
      <c r="Q154" s="125">
        <f t="shared" si="3"/>
        <v>5.206223895367426</v>
      </c>
      <c r="R154" s="125">
        <f t="shared" si="3"/>
        <v>31.225996089194506</v>
      </c>
      <c r="S154" s="125">
        <f t="shared" si="3"/>
        <v>68.124441678954511</v>
      </c>
      <c r="T154" s="125">
        <f t="shared" si="3"/>
        <v>37.110451882711999</v>
      </c>
      <c r="U154" s="125">
        <f t="shared" si="3"/>
        <v>0</v>
      </c>
      <c r="V154" s="125">
        <f t="shared" si="3"/>
        <v>141.45365976616461</v>
      </c>
      <c r="W154" s="125">
        <f t="shared" si="3"/>
        <v>17.258468594976012</v>
      </c>
      <c r="X154" s="125">
        <f t="shared" si="3"/>
        <v>6.0276881196878662</v>
      </c>
      <c r="Y154" s="125">
        <f t="shared" si="3"/>
        <v>4.9423461325930571</v>
      </c>
      <c r="Z154" s="125">
        <f t="shared" si="3"/>
        <v>3.7359994150838163</v>
      </c>
      <c r="AA154" s="125">
        <f t="shared" si="3"/>
        <v>4.2880311247719334</v>
      </c>
      <c r="AB154" s="125">
        <f t="shared" si="3"/>
        <v>18.994064792136665</v>
      </c>
      <c r="AC154" s="125">
        <f t="shared" si="3"/>
        <v>38.125895452778138</v>
      </c>
      <c r="AD154" s="125">
        <f t="shared" si="3"/>
        <v>30.164873919038708</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3.7318906127318279</v>
      </c>
      <c r="F157" s="136">
        <v>8.5300356862441792E-2</v>
      </c>
      <c r="G157" s="136">
        <v>0.25856670673927662</v>
      </c>
      <c r="H157" s="136" t="s">
        <v>388</v>
      </c>
      <c r="I157" s="136">
        <v>5.9075134525161568E-2</v>
      </c>
      <c r="J157" s="136">
        <v>5.9075134525161568E-2</v>
      </c>
      <c r="K157" s="136">
        <v>5.9075134525161568E-2</v>
      </c>
      <c r="L157" s="136">
        <v>2.9537567262580784E-2</v>
      </c>
      <c r="M157" s="136">
        <v>0.80368929981331849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13328.180759756528</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0.94223530800173017</v>
      </c>
      <c r="F158" s="136">
        <v>0.10825039773666337</v>
      </c>
      <c r="G158" s="136">
        <v>7.9246236730973127E-2</v>
      </c>
      <c r="H158" s="136" t="s">
        <v>388</v>
      </c>
      <c r="I158" s="136">
        <v>1.043034240235483E-2</v>
      </c>
      <c r="J158" s="136">
        <v>1.043034240235483E-2</v>
      </c>
      <c r="K158" s="136">
        <v>1.043034240235483E-2</v>
      </c>
      <c r="L158" s="136">
        <v>5.2151712011774152E-3</v>
      </c>
      <c r="M158" s="136">
        <v>1.6612246910057589</v>
      </c>
      <c r="N158" s="136">
        <v>0.76678055999999994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4139.1882129387386</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41.7881</v>
      </c>
      <c r="F159" s="136">
        <v>1.0615999999999999</v>
      </c>
      <c r="G159" s="136">
        <v>17.499310000000001</v>
      </c>
      <c r="H159" s="136" t="s">
        <v>388</v>
      </c>
      <c r="I159" s="136">
        <v>1.0637961720430105</v>
      </c>
      <c r="J159" s="136">
        <v>1.16893</v>
      </c>
      <c r="K159" s="136">
        <v>1.16893</v>
      </c>
      <c r="L159" s="136" t="s">
        <v>388</v>
      </c>
      <c r="M159" s="136">
        <v>2.9664999999999999</v>
      </c>
      <c r="N159" s="136">
        <v>9.216559021533928E-2</v>
      </c>
      <c r="O159" s="136">
        <v>9.5388038019122226E-3</v>
      </c>
      <c r="P159" s="136">
        <v>1.2696981800976863E-2</v>
      </c>
      <c r="Q159" s="136">
        <v>0.27694665927904588</v>
      </c>
      <c r="R159" s="136">
        <v>0.29444517788333807</v>
      </c>
      <c r="S159" s="136">
        <v>0.63644200710758814</v>
      </c>
      <c r="T159" s="136">
        <v>12.893452583761075</v>
      </c>
      <c r="U159" s="136">
        <v>9.9367895420312172E-2</v>
      </c>
      <c r="V159" s="136">
        <v>0.66707356808667262</v>
      </c>
      <c r="W159" s="136">
        <v>0.20758145484984783</v>
      </c>
      <c r="X159" s="136">
        <v>2.3057465005014393E-3</v>
      </c>
      <c r="Y159" s="136">
        <v>1.3518661203102172E-2</v>
      </c>
      <c r="Z159" s="136">
        <v>9.5388038019122209E-3</v>
      </c>
      <c r="AA159" s="136">
        <v>3.739780561024187E-3</v>
      </c>
      <c r="AB159" s="136">
        <v>2.9102992066540021E-2</v>
      </c>
      <c r="AC159" s="136">
        <v>6.8350715612917876E-2</v>
      </c>
      <c r="AD159" s="136">
        <v>0.23285241006604998</v>
      </c>
      <c r="AE159" s="114"/>
      <c r="AF159" s="136">
        <v>22861.132502822198</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3CFA-B03F-4E0E-8180-4EE8C89FCA90}">
  <sheetPr codeName="Tabelle24"/>
  <dimension ref="A1:AL170"/>
  <sheetViews>
    <sheetView zoomScale="70" zoomScaleNormal="70" workbookViewId="0">
      <pane xSplit="4" ySplit="13" topLeftCell="E152"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0.453125" style="5" customWidth="1"/>
    <col min="2" max="2" width="10.453125" style="191" customWidth="1"/>
    <col min="3" max="3" width="41.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2000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2000</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30.67552520433334</v>
      </c>
      <c r="F14" s="93">
        <v>0.56440717822999986</v>
      </c>
      <c r="G14" s="93">
        <v>26.728921622023265</v>
      </c>
      <c r="H14" s="93">
        <v>1E-3</v>
      </c>
      <c r="I14" s="93">
        <v>0.75427682755087067</v>
      </c>
      <c r="J14" s="93">
        <v>2.1905629159574196</v>
      </c>
      <c r="K14" s="93">
        <v>3.0974909208100012</v>
      </c>
      <c r="L14" s="93">
        <v>7.4796905115412218E-2</v>
      </c>
      <c r="M14" s="93">
        <v>9.1303235838000116</v>
      </c>
      <c r="N14" s="93">
        <v>2.0623254621353855</v>
      </c>
      <c r="O14" s="93">
        <v>8.1259273271000049E-2</v>
      </c>
      <c r="P14" s="93">
        <v>0.1820823777511856</v>
      </c>
      <c r="Q14" s="93">
        <v>0.65597519281779537</v>
      </c>
      <c r="R14" s="93">
        <v>1.1472290276499997</v>
      </c>
      <c r="S14" s="93">
        <v>1.3236511890960008</v>
      </c>
      <c r="T14" s="93">
        <v>4.7495723476800027</v>
      </c>
      <c r="U14" s="15" t="s">
        <v>387</v>
      </c>
      <c r="V14" s="93">
        <v>8.8625899212228596</v>
      </c>
      <c r="W14" s="93">
        <v>1.8358229944780009</v>
      </c>
      <c r="X14" s="93">
        <v>0.11455592727763393</v>
      </c>
      <c r="Y14" s="93">
        <v>1.5825500530819023E-2</v>
      </c>
      <c r="Z14" s="93">
        <v>1.2890619856728291E-2</v>
      </c>
      <c r="AA14" s="93">
        <v>2.0544770183018722E-2</v>
      </c>
      <c r="AB14" s="93">
        <v>0.16381681784819996</v>
      </c>
      <c r="AC14" s="93">
        <v>0.14222618753149993</v>
      </c>
      <c r="AD14" s="93">
        <v>9.9438187949499907E-2</v>
      </c>
      <c r="AE14" s="92"/>
      <c r="AF14" s="93">
        <v>13902.99846999998</v>
      </c>
      <c r="AG14" s="93">
        <v>132057.54759999999</v>
      </c>
      <c r="AH14" s="93">
        <v>69646.423699999985</v>
      </c>
      <c r="AI14" s="93">
        <v>27295.151886000007</v>
      </c>
      <c r="AJ14" s="93">
        <v>1832.875</v>
      </c>
      <c r="AK14" s="15" t="s">
        <v>388</v>
      </c>
      <c r="AL14" s="38" t="s">
        <v>48</v>
      </c>
    </row>
    <row r="15" spans="1:38" s="2" customFormat="1" ht="26.25" customHeight="1" thickBot="1" x14ac:dyDescent="0.3">
      <c r="A15" s="43" t="s">
        <v>52</v>
      </c>
      <c r="B15" s="157" t="s">
        <v>53</v>
      </c>
      <c r="C15" s="43" t="s">
        <v>54</v>
      </c>
      <c r="D15" s="45"/>
      <c r="E15" s="93">
        <v>3.777000000000001</v>
      </c>
      <c r="F15" s="93">
        <v>5.7931700000000017E-2</v>
      </c>
      <c r="G15" s="93">
        <v>5.1274800600000017</v>
      </c>
      <c r="H15" s="15" t="s">
        <v>388</v>
      </c>
      <c r="I15" s="93">
        <v>0.13908191666854397</v>
      </c>
      <c r="J15" s="93">
        <v>0.2655167440881695</v>
      </c>
      <c r="K15" s="93">
        <v>0.49060000000000004</v>
      </c>
      <c r="L15" s="93">
        <v>1.633517255970748E-2</v>
      </c>
      <c r="M15" s="93">
        <v>0.76554</v>
      </c>
      <c r="N15" s="93">
        <v>3.3533400000000002</v>
      </c>
      <c r="O15" s="93">
        <v>7.3575799999999997E-2</v>
      </c>
      <c r="P15" s="93">
        <v>1.4791480000000001E-2</v>
      </c>
      <c r="Q15" s="93">
        <v>0.52966200000000008</v>
      </c>
      <c r="R15" s="93">
        <v>3.9216260000000003</v>
      </c>
      <c r="S15" s="93">
        <v>1.3953149999999999</v>
      </c>
      <c r="T15" s="93">
        <v>3.0902000000000003</v>
      </c>
      <c r="U15" s="15" t="s">
        <v>387</v>
      </c>
      <c r="V15" s="93">
        <v>5.8940519999999994</v>
      </c>
      <c r="W15" s="93">
        <v>3.2370400000000008E-2</v>
      </c>
      <c r="X15" s="93">
        <v>4.8454867256637169E-7</v>
      </c>
      <c r="Y15" s="93">
        <v>3.7557500493618531E-3</v>
      </c>
      <c r="Z15" s="93">
        <v>3.7502123502468083E-3</v>
      </c>
      <c r="AA15" s="93">
        <v>5.7368850517187705E-3</v>
      </c>
      <c r="AB15" s="93">
        <v>1.3243331999999998E-2</v>
      </c>
      <c r="AC15" s="15" t="s">
        <v>388</v>
      </c>
      <c r="AD15" s="15" t="s">
        <v>388</v>
      </c>
      <c r="AE15" s="92"/>
      <c r="AF15" s="93">
        <v>23502</v>
      </c>
      <c r="AG15" s="93">
        <v>22</v>
      </c>
      <c r="AH15" s="93">
        <v>14753</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4.1906531629999977</v>
      </c>
      <c r="F17" s="93">
        <v>2.8855973000000007E-2</v>
      </c>
      <c r="G17" s="93">
        <v>4.2013629039037648</v>
      </c>
      <c r="H17" s="15" t="s">
        <v>388</v>
      </c>
      <c r="I17" s="93">
        <v>7.5884839077810434E-2</v>
      </c>
      <c r="J17" s="93">
        <v>0.24157784137369842</v>
      </c>
      <c r="K17" s="93">
        <v>0.39493707000000006</v>
      </c>
      <c r="L17" s="93">
        <v>5.637449189001607E-3</v>
      </c>
      <c r="M17" s="93">
        <v>7.9034753906000006</v>
      </c>
      <c r="N17" s="93">
        <v>8.6255623899999995E-2</v>
      </c>
      <c r="O17" s="93">
        <v>1.7722793800000001E-3</v>
      </c>
      <c r="P17" s="93">
        <v>4.0883481700000005E-4</v>
      </c>
      <c r="Q17" s="93">
        <v>9.3289232999999999E-3</v>
      </c>
      <c r="R17" s="93">
        <v>5.2153209999999998E-2</v>
      </c>
      <c r="S17" s="93">
        <v>2.5378543500000007E-2</v>
      </c>
      <c r="T17" s="93">
        <v>0.91782292800000009</v>
      </c>
      <c r="U17" s="15" t="s">
        <v>387</v>
      </c>
      <c r="V17" s="93">
        <v>0.208489915</v>
      </c>
      <c r="W17" s="93">
        <v>3.2935107567000001E-2</v>
      </c>
      <c r="X17" s="93">
        <v>8.1537666077309914E-4</v>
      </c>
      <c r="Y17" s="93">
        <v>6.4259597336911644E-3</v>
      </c>
      <c r="Z17" s="93">
        <v>7.2889584572602081E-4</v>
      </c>
      <c r="AA17" s="93">
        <v>6.4305715672971714E-4</v>
      </c>
      <c r="AB17" s="93">
        <v>8.6132893969200017E-3</v>
      </c>
      <c r="AC17" s="93">
        <v>2.8530504342000004E-3</v>
      </c>
      <c r="AD17" s="93">
        <v>0.78154773209999995</v>
      </c>
      <c r="AE17" s="92"/>
      <c r="AF17" s="93">
        <v>6679.5887899999998</v>
      </c>
      <c r="AG17" s="93">
        <v>27742.539409999998</v>
      </c>
      <c r="AH17" s="93">
        <v>2727.6440000000002</v>
      </c>
      <c r="AI17" s="93">
        <v>1.49133</v>
      </c>
      <c r="AJ17" s="93">
        <v>47.6</v>
      </c>
      <c r="AK17" s="15" t="s">
        <v>388</v>
      </c>
      <c r="AL17" s="38" t="s">
        <v>48</v>
      </c>
    </row>
    <row r="18" spans="1:38" s="2" customFormat="1" ht="26.25" customHeight="1" thickBot="1" x14ac:dyDescent="0.3">
      <c r="A18" s="43" t="s">
        <v>52</v>
      </c>
      <c r="B18" s="157" t="s">
        <v>59</v>
      </c>
      <c r="C18" s="43" t="s">
        <v>60</v>
      </c>
      <c r="D18" s="45"/>
      <c r="E18" s="93">
        <v>0.29752599999999996</v>
      </c>
      <c r="F18" s="93">
        <v>1.735372E-3</v>
      </c>
      <c r="G18" s="93">
        <v>2.6697607987278698</v>
      </c>
      <c r="H18" s="15" t="s">
        <v>388</v>
      </c>
      <c r="I18" s="93">
        <v>2.004474702771307E-2</v>
      </c>
      <c r="J18" s="93">
        <v>3.2865508950616788E-2</v>
      </c>
      <c r="K18" s="93">
        <v>4.5845860000000002E-2</v>
      </c>
      <c r="L18" s="93">
        <v>5.4330706835197433E-3</v>
      </c>
      <c r="M18" s="93">
        <v>3.7430440000000002E-2</v>
      </c>
      <c r="N18" s="93">
        <v>7.5875000000000009E-4</v>
      </c>
      <c r="O18" s="93">
        <v>9.1050000000000001E-6</v>
      </c>
      <c r="P18" s="93">
        <v>4.3305000000000003E-6</v>
      </c>
      <c r="Q18" s="93">
        <v>6.0700000000000005E-5</v>
      </c>
      <c r="R18" s="93">
        <v>0.19893035000000001</v>
      </c>
      <c r="S18" s="93">
        <v>3.055875E-3</v>
      </c>
      <c r="T18" s="93">
        <v>4.9465000000000002E-2</v>
      </c>
      <c r="U18" s="15" t="s">
        <v>387</v>
      </c>
      <c r="V18" s="93">
        <v>3.6420000000000002E-4</v>
      </c>
      <c r="W18" s="93">
        <v>1.414851E-3</v>
      </c>
      <c r="X18" s="93">
        <v>3.4748412483693409E-4</v>
      </c>
      <c r="Y18" s="93">
        <v>2.738435854097861E-3</v>
      </c>
      <c r="Z18" s="93">
        <v>3.1063157041667517E-4</v>
      </c>
      <c r="AA18" s="93">
        <v>2.7404765064853085E-4</v>
      </c>
      <c r="AB18" s="93">
        <v>3.6705992000000006E-3</v>
      </c>
      <c r="AC18" s="93">
        <v>1.3212200000000001E-4</v>
      </c>
      <c r="AD18" s="93">
        <v>3.6226999999999995E-2</v>
      </c>
      <c r="AE18" s="92"/>
      <c r="AF18" s="93">
        <v>1673.6720000000003</v>
      </c>
      <c r="AG18" s="93">
        <v>197.7</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2.0552930694000002</v>
      </c>
      <c r="F19" s="93">
        <v>2.8062160559999993E-2</v>
      </c>
      <c r="G19" s="93">
        <v>3.1634988433094366</v>
      </c>
      <c r="H19" s="15" t="s">
        <v>388</v>
      </c>
      <c r="I19" s="93">
        <v>6.3791300557354713E-2</v>
      </c>
      <c r="J19" s="93">
        <v>0.12408834503254876</v>
      </c>
      <c r="K19" s="93">
        <v>0.15610393049999999</v>
      </c>
      <c r="L19" s="93">
        <v>1.2037214777385083E-2</v>
      </c>
      <c r="M19" s="93">
        <v>0.49753642159999995</v>
      </c>
      <c r="N19" s="93">
        <v>6.979528386923077E-2</v>
      </c>
      <c r="O19" s="93">
        <v>1.5125126419999995E-3</v>
      </c>
      <c r="P19" s="93">
        <v>5.1354834341571422E-3</v>
      </c>
      <c r="Q19" s="93">
        <v>1.1713198427948719E-2</v>
      </c>
      <c r="R19" s="93">
        <v>1.2927842000000002E-2</v>
      </c>
      <c r="S19" s="93">
        <v>1.976271571E-2</v>
      </c>
      <c r="T19" s="93">
        <v>0.7682070864999998</v>
      </c>
      <c r="U19" s="15" t="s">
        <v>387</v>
      </c>
      <c r="V19" s="93">
        <v>0.34324898683142863</v>
      </c>
      <c r="W19" s="93">
        <v>6.551666106899999E-2</v>
      </c>
      <c r="X19" s="93">
        <v>1.9263507581125628E-3</v>
      </c>
      <c r="Y19" s="93">
        <v>8.5224977370999232E-3</v>
      </c>
      <c r="Z19" s="93">
        <v>1.3046870617483466E-3</v>
      </c>
      <c r="AA19" s="93">
        <v>1.107374835039168E-3</v>
      </c>
      <c r="AB19" s="93">
        <v>1.2860910392000002E-2</v>
      </c>
      <c r="AC19" s="93">
        <v>4.2981529999999999E-3</v>
      </c>
      <c r="AD19" s="93">
        <v>0.40300194206000001</v>
      </c>
      <c r="AE19" s="92"/>
      <c r="AF19" s="93">
        <v>11286.40358</v>
      </c>
      <c r="AG19" s="93">
        <v>4366.3999999999996</v>
      </c>
      <c r="AH19" s="93">
        <v>1607.6969999999999</v>
      </c>
      <c r="AI19" s="93">
        <v>1054.201</v>
      </c>
      <c r="AJ19" s="93">
        <v>921.62900000000002</v>
      </c>
      <c r="AK19" s="15" t="s">
        <v>388</v>
      </c>
      <c r="AL19" s="38" t="s">
        <v>48</v>
      </c>
    </row>
    <row r="20" spans="1:38" s="2" customFormat="1" ht="26.25" customHeight="1" thickBot="1" x14ac:dyDescent="0.3">
      <c r="A20" s="43" t="s">
        <v>52</v>
      </c>
      <c r="B20" s="157" t="s">
        <v>63</v>
      </c>
      <c r="C20" s="43" t="s">
        <v>64</v>
      </c>
      <c r="D20" s="45"/>
      <c r="E20" s="93">
        <v>22.690743397400002</v>
      </c>
      <c r="F20" s="93">
        <v>0.38323129598</v>
      </c>
      <c r="G20" s="93">
        <v>8.7805898721076634</v>
      </c>
      <c r="H20" s="15" t="s">
        <v>388</v>
      </c>
      <c r="I20" s="93">
        <v>3.1400438568163103</v>
      </c>
      <c r="J20" s="93">
        <v>4.4159386952471653</v>
      </c>
      <c r="K20" s="93">
        <v>4.9343208800000005</v>
      </c>
      <c r="L20" s="93">
        <v>4.9171113732293145E-2</v>
      </c>
      <c r="M20" s="93">
        <v>29.412695618199987</v>
      </c>
      <c r="N20" s="93">
        <v>5.0498839185215392</v>
      </c>
      <c r="O20" s="93">
        <v>0.4732693606800002</v>
      </c>
      <c r="P20" s="93">
        <v>0.15472863579057144</v>
      </c>
      <c r="Q20" s="93">
        <v>0.25228739475897433</v>
      </c>
      <c r="R20" s="93">
        <v>0.34368669369999993</v>
      </c>
      <c r="S20" s="93">
        <v>0.45007375389999982</v>
      </c>
      <c r="T20" s="93">
        <v>1.5330656826000002</v>
      </c>
      <c r="U20" s="15" t="s">
        <v>387</v>
      </c>
      <c r="V20" s="93">
        <v>2.4826107238285702</v>
      </c>
      <c r="W20" s="93">
        <v>1.3861056629250004</v>
      </c>
      <c r="X20" s="93">
        <v>4.6594158754786619E-2</v>
      </c>
      <c r="Y20" s="93">
        <v>9.4985809139648894E-2</v>
      </c>
      <c r="Z20" s="93">
        <v>2.4579103413550386E-2</v>
      </c>
      <c r="AA20" s="93">
        <v>1.990239961201401E-2</v>
      </c>
      <c r="AB20" s="93">
        <v>0.18606147091999989</v>
      </c>
      <c r="AC20" s="93">
        <v>0.26711343180000002</v>
      </c>
      <c r="AD20" s="93">
        <v>0.63623895543999986</v>
      </c>
      <c r="AE20" s="92"/>
      <c r="AF20" s="93">
        <v>11503.16459</v>
      </c>
      <c r="AG20" s="93">
        <v>17669.57</v>
      </c>
      <c r="AH20" s="93">
        <v>40573.461820000004</v>
      </c>
      <c r="AI20" s="93">
        <v>188195.76839999997</v>
      </c>
      <c r="AJ20" s="93">
        <v>766.2</v>
      </c>
      <c r="AK20" s="15" t="s">
        <v>388</v>
      </c>
      <c r="AL20" s="38" t="s">
        <v>48</v>
      </c>
    </row>
    <row r="21" spans="1:38" s="2" customFormat="1" ht="26.25" customHeight="1" thickBot="1" x14ac:dyDescent="0.3">
      <c r="A21" s="43" t="s">
        <v>52</v>
      </c>
      <c r="B21" s="157" t="s">
        <v>65</v>
      </c>
      <c r="C21" s="43" t="s">
        <v>66</v>
      </c>
      <c r="D21" s="45"/>
      <c r="E21" s="93">
        <v>0.65332899999999983</v>
      </c>
      <c r="F21" s="93">
        <v>2.439580500000001E-2</v>
      </c>
      <c r="G21" s="93">
        <v>1.2177886424688524</v>
      </c>
      <c r="H21" s="15" t="s">
        <v>388</v>
      </c>
      <c r="I21" s="93">
        <v>7.9815844995796456E-2</v>
      </c>
      <c r="J21" s="93">
        <v>0.13171834277498015</v>
      </c>
      <c r="K21" s="93">
        <v>0.16603160999999994</v>
      </c>
      <c r="L21" s="93">
        <v>2.1492096511090433E-2</v>
      </c>
      <c r="M21" s="93">
        <v>0.22303639999999997</v>
      </c>
      <c r="N21" s="93">
        <v>9.2325374000000016E-2</v>
      </c>
      <c r="O21" s="93">
        <v>2.4576186000000006E-3</v>
      </c>
      <c r="P21" s="93">
        <v>4.07736356E-3</v>
      </c>
      <c r="Q21" s="93">
        <v>1.4531751099999997E-2</v>
      </c>
      <c r="R21" s="93">
        <v>6.2249855000000007E-2</v>
      </c>
      <c r="S21" s="93">
        <v>3.6753600750000004E-2</v>
      </c>
      <c r="T21" s="93">
        <v>0.53934537450000009</v>
      </c>
      <c r="U21" s="15" t="s">
        <v>387</v>
      </c>
      <c r="V21" s="93">
        <v>0.19827233899999999</v>
      </c>
      <c r="W21" s="93">
        <v>2.0598448300000009E-2</v>
      </c>
      <c r="X21" s="93">
        <v>9.2415223114712935E-4</v>
      </c>
      <c r="Y21" s="93">
        <v>4.7345240436179273E-3</v>
      </c>
      <c r="Z21" s="93">
        <v>6.6640789262758485E-4</v>
      </c>
      <c r="AA21" s="93">
        <v>5.7121273260735887E-4</v>
      </c>
      <c r="AB21" s="93">
        <v>6.8962969000000013E-3</v>
      </c>
      <c r="AC21" s="93">
        <v>2.1201670000000005E-3</v>
      </c>
      <c r="AD21" s="93">
        <v>0.22060778786000002</v>
      </c>
      <c r="AE21" s="92"/>
      <c r="AF21" s="93">
        <v>2106.5549999999998</v>
      </c>
      <c r="AG21" s="93">
        <v>1506.8</v>
      </c>
      <c r="AH21" s="93">
        <v>374.09999999999997</v>
      </c>
      <c r="AI21" s="93">
        <v>302.33099999999996</v>
      </c>
      <c r="AJ21" s="93">
        <v>95</v>
      </c>
      <c r="AK21" s="15" t="s">
        <v>388</v>
      </c>
      <c r="AL21" s="38" t="s">
        <v>48</v>
      </c>
    </row>
    <row r="22" spans="1:38" s="2" customFormat="1" ht="26.25" customHeight="1" thickBot="1" x14ac:dyDescent="0.3">
      <c r="A22" s="43" t="s">
        <v>52</v>
      </c>
      <c r="B22" s="157" t="s">
        <v>67</v>
      </c>
      <c r="C22" s="43" t="s">
        <v>68</v>
      </c>
      <c r="D22" s="45"/>
      <c r="E22" s="93">
        <v>4.3768137300000012</v>
      </c>
      <c r="F22" s="93">
        <v>1.1800229299999998E-2</v>
      </c>
      <c r="G22" s="93">
        <v>1.5379885553472477</v>
      </c>
      <c r="H22" s="15" t="s">
        <v>388</v>
      </c>
      <c r="I22" s="93">
        <v>0.21009221658070487</v>
      </c>
      <c r="J22" s="93">
        <v>0.39477062751898384</v>
      </c>
      <c r="K22" s="93">
        <v>0.80277540670000003</v>
      </c>
      <c r="L22" s="93">
        <v>1.8839428603115643E-2</v>
      </c>
      <c r="M22" s="93">
        <v>17.703395386</v>
      </c>
      <c r="N22" s="93">
        <v>3.0456694633999994</v>
      </c>
      <c r="O22" s="93">
        <v>7.4867357300000006E-2</v>
      </c>
      <c r="P22" s="93">
        <v>1.7287680289999996E-2</v>
      </c>
      <c r="Q22" s="93">
        <v>0.49863842999999997</v>
      </c>
      <c r="R22" s="93">
        <v>3.8163811150000004</v>
      </c>
      <c r="S22" s="93">
        <v>1.3444816734999998</v>
      </c>
      <c r="T22" s="93">
        <v>3.3556615240000012</v>
      </c>
      <c r="U22" s="15" t="s">
        <v>387</v>
      </c>
      <c r="V22" s="93">
        <v>5.79688538</v>
      </c>
      <c r="W22" s="93">
        <v>3.346831535E-2</v>
      </c>
      <c r="X22" s="93">
        <v>6.0967818381466271E-4</v>
      </c>
      <c r="Y22" s="93">
        <v>3.74493962758009E-3</v>
      </c>
      <c r="Z22" s="93">
        <v>4.7940567601679768E-4</v>
      </c>
      <c r="AA22" s="93">
        <v>4.1579655258845125E-4</v>
      </c>
      <c r="AB22" s="93">
        <v>5.2498200400000012E-3</v>
      </c>
      <c r="AC22" s="93">
        <v>3.6672499999999999E-3</v>
      </c>
      <c r="AD22" s="93">
        <v>0.89038004000000004</v>
      </c>
      <c r="AE22" s="92"/>
      <c r="AF22" s="93">
        <v>3173.4133000000006</v>
      </c>
      <c r="AG22" s="93">
        <v>6103.3</v>
      </c>
      <c r="AH22" s="93">
        <v>2837.5859999999998</v>
      </c>
      <c r="AI22" s="93">
        <v>96.7</v>
      </c>
      <c r="AJ22" s="93">
        <v>114</v>
      </c>
      <c r="AK22" s="15" t="s">
        <v>388</v>
      </c>
      <c r="AL22" s="38" t="s">
        <v>48</v>
      </c>
    </row>
    <row r="23" spans="1:38" s="2" customFormat="1" ht="26.25" customHeight="1" thickBot="1" x14ac:dyDescent="0.3">
      <c r="A23" s="43" t="s">
        <v>69</v>
      </c>
      <c r="B23" s="157" t="s">
        <v>377</v>
      </c>
      <c r="C23" s="43" t="s">
        <v>390</v>
      </c>
      <c r="D23" s="45"/>
      <c r="E23" s="93">
        <v>13.719730517778558</v>
      </c>
      <c r="F23" s="93">
        <v>2.4353223749151791</v>
      </c>
      <c r="G23" s="93">
        <v>1.0972750770563142</v>
      </c>
      <c r="H23" s="93">
        <v>2.5647756022234023E-3</v>
      </c>
      <c r="I23" s="93">
        <v>1.4639035903560866</v>
      </c>
      <c r="J23" s="93">
        <v>1.4639035903560864</v>
      </c>
      <c r="K23" s="93">
        <v>1.4639035903560864</v>
      </c>
      <c r="L23" s="93">
        <v>0.90134748249109353</v>
      </c>
      <c r="M23" s="93">
        <v>9.1580413152417179</v>
      </c>
      <c r="N23" s="15" t="s">
        <v>388</v>
      </c>
      <c r="O23" s="93">
        <v>3.2094153114065977E-3</v>
      </c>
      <c r="P23" s="15" t="s">
        <v>388</v>
      </c>
      <c r="Q23" s="15" t="s">
        <v>388</v>
      </c>
      <c r="R23" s="93">
        <v>1.604707655703299E-2</v>
      </c>
      <c r="S23" s="93">
        <v>0.5456006029391216</v>
      </c>
      <c r="T23" s="93">
        <v>2.246590717984619E-2</v>
      </c>
      <c r="U23" s="93">
        <v>3.2094153114065977E-3</v>
      </c>
      <c r="V23" s="93">
        <v>0.32094153114065976</v>
      </c>
      <c r="W23" s="15" t="s">
        <v>388</v>
      </c>
      <c r="X23" s="93">
        <v>9.7037006752275726E-3</v>
      </c>
      <c r="Y23" s="93">
        <v>1.5971621816025211E-2</v>
      </c>
      <c r="Z23" s="15" t="s">
        <v>388</v>
      </c>
      <c r="AA23" s="15" t="s">
        <v>388</v>
      </c>
      <c r="AB23" s="93">
        <v>2.5675322491252782E-2</v>
      </c>
      <c r="AC23" s="15" t="s">
        <v>388</v>
      </c>
      <c r="AD23" s="15" t="s">
        <v>388</v>
      </c>
      <c r="AE23" s="92"/>
      <c r="AF23" s="93">
        <v>13721.369486360587</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2.2283471899999983</v>
      </c>
      <c r="F24" s="93">
        <v>0.15120539964000002</v>
      </c>
      <c r="G24" s="93">
        <v>2.0608623835800817</v>
      </c>
      <c r="H24" s="15" t="s">
        <v>388</v>
      </c>
      <c r="I24" s="93">
        <v>0.46854589316536294</v>
      </c>
      <c r="J24" s="93">
        <v>0.96342827650654117</v>
      </c>
      <c r="K24" s="93">
        <v>1.5358080716699993</v>
      </c>
      <c r="L24" s="93">
        <v>6.7521023580561876E-2</v>
      </c>
      <c r="M24" s="93">
        <v>3.6185486063999961</v>
      </c>
      <c r="N24" s="93">
        <v>0.27948237569230772</v>
      </c>
      <c r="O24" s="93">
        <v>2.3697762400000006E-2</v>
      </c>
      <c r="P24" s="93">
        <v>4.0357729584285677E-2</v>
      </c>
      <c r="Q24" s="93">
        <v>1.5516340082051277E-2</v>
      </c>
      <c r="R24" s="93">
        <v>0.14519770999999992</v>
      </c>
      <c r="S24" s="93">
        <v>0.19718664300000002</v>
      </c>
      <c r="T24" s="93">
        <v>1.3400783009999999</v>
      </c>
      <c r="U24" s="15" t="s">
        <v>387</v>
      </c>
      <c r="V24" s="93">
        <v>2.4880218151428584</v>
      </c>
      <c r="W24" s="93">
        <v>0.92252375500000017</v>
      </c>
      <c r="X24" s="93">
        <v>1.2578341025059852E-2</v>
      </c>
      <c r="Y24" s="93">
        <v>2.8887178263920066E-2</v>
      </c>
      <c r="Z24" s="93">
        <v>6.8386186497018725E-3</v>
      </c>
      <c r="AA24" s="93">
        <v>5.5734578333181814E-3</v>
      </c>
      <c r="AB24" s="93">
        <v>5.3877595771999971E-2</v>
      </c>
      <c r="AC24" s="93">
        <v>0.26301709617349173</v>
      </c>
      <c r="AD24" s="93">
        <v>0.33251121736380007</v>
      </c>
      <c r="AE24" s="92"/>
      <c r="AF24" s="93">
        <v>5888.2759799999949</v>
      </c>
      <c r="AG24" s="93">
        <v>23.46</v>
      </c>
      <c r="AH24" s="93">
        <v>456.27280000000002</v>
      </c>
      <c r="AI24" s="93">
        <v>8503.2669999999998</v>
      </c>
      <c r="AJ24" s="93">
        <v>1588.6260600000001</v>
      </c>
      <c r="AK24" s="15" t="s">
        <v>388</v>
      </c>
      <c r="AL24" s="38" t="s">
        <v>48</v>
      </c>
    </row>
    <row r="25" spans="1:38" s="2" customFormat="1" ht="26.25" customHeight="1" thickBot="1" x14ac:dyDescent="0.3">
      <c r="A25" s="43" t="s">
        <v>72</v>
      </c>
      <c r="B25" s="157" t="s">
        <v>73</v>
      </c>
      <c r="C25" s="43" t="s">
        <v>74</v>
      </c>
      <c r="D25" s="45"/>
      <c r="E25" s="93">
        <v>0.50414000000000003</v>
      </c>
      <c r="F25" s="93">
        <v>0.11826</v>
      </c>
      <c r="G25" s="93">
        <v>3.3229511159999996E-2</v>
      </c>
      <c r="H25" s="15" t="s">
        <v>388</v>
      </c>
      <c r="I25" s="93">
        <v>4.9191158207992922E-3</v>
      </c>
      <c r="J25" s="93">
        <v>4.9191158207992922E-3</v>
      </c>
      <c r="K25" s="93">
        <v>4.9191158207992922E-3</v>
      </c>
      <c r="L25" s="93">
        <v>2.4595579103996461E-3</v>
      </c>
      <c r="M25" s="93">
        <v>0.44044</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1712.8613999999998</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0.34452288734678899</v>
      </c>
      <c r="F26" s="93">
        <v>5.8680725287045876E-2</v>
      </c>
      <c r="G26" s="93">
        <v>2.0828902767383559E-2</v>
      </c>
      <c r="H26" s="15" t="s">
        <v>388</v>
      </c>
      <c r="I26" s="93">
        <v>2.1451958417900287E-3</v>
      </c>
      <c r="J26" s="93">
        <v>2.1451958417900287E-3</v>
      </c>
      <c r="K26" s="93">
        <v>2.1451958417900287E-3</v>
      </c>
      <c r="L26" s="93">
        <v>1.0725979208950143E-3</v>
      </c>
      <c r="M26" s="93">
        <v>0.5124603188256881</v>
      </c>
      <c r="N26" s="93">
        <v>0.21104052110091742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1088.6081715908256</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56.217931317030661</v>
      </c>
      <c r="F27" s="93">
        <v>36.274013012054638</v>
      </c>
      <c r="G27" s="93">
        <v>0.16924186601427588</v>
      </c>
      <c r="H27" s="93">
        <v>1.8952312843190602</v>
      </c>
      <c r="I27" s="93">
        <v>0.79227585530564426</v>
      </c>
      <c r="J27" s="93">
        <v>0.79227585530564426</v>
      </c>
      <c r="K27" s="93">
        <v>0.79227585530564426</v>
      </c>
      <c r="L27" s="93">
        <v>0.41691852814342539</v>
      </c>
      <c r="M27" s="93">
        <v>250.21187802927599</v>
      </c>
      <c r="N27" s="93">
        <v>2.714397859942493E-3</v>
      </c>
      <c r="O27" s="93">
        <v>3.3501525602548855E-4</v>
      </c>
      <c r="P27" s="93">
        <v>1.5644282753939517E-2</v>
      </c>
      <c r="Q27" s="93">
        <v>5.11091836972879E-4</v>
      </c>
      <c r="R27" s="93">
        <v>1.2926580527699873E-2</v>
      </c>
      <c r="S27" s="93">
        <v>9.1059616476137379E-3</v>
      </c>
      <c r="T27" s="93">
        <v>3.7241411502734259E-3</v>
      </c>
      <c r="U27" s="93">
        <v>3.5215316189478085E-4</v>
      </c>
      <c r="V27" s="93">
        <v>5.8619408888717611E-2</v>
      </c>
      <c r="W27" s="93">
        <v>1.2751840029523203</v>
      </c>
      <c r="X27" s="93">
        <v>1.6076650841352499E-2</v>
      </c>
      <c r="Y27" s="93">
        <v>2.0233937160612697E-2</v>
      </c>
      <c r="Z27" s="93">
        <v>1.0243154113198809E-2</v>
      </c>
      <c r="AA27" s="93">
        <v>2.1412014170530666E-2</v>
      </c>
      <c r="AB27" s="93">
        <v>6.7965756285694651E-2</v>
      </c>
      <c r="AC27" s="93">
        <v>0.11593071443506764</v>
      </c>
      <c r="AD27" s="93">
        <v>2.5892146519246404E-4</v>
      </c>
      <c r="AE27" s="92"/>
      <c r="AF27" s="93">
        <v>82627.248734063018</v>
      </c>
      <c r="AG27" s="15" t="s">
        <v>388</v>
      </c>
      <c r="AH27" s="93">
        <v>1.4358649911954919</v>
      </c>
      <c r="AI27" s="15" t="s">
        <v>388</v>
      </c>
      <c r="AJ27" s="15" t="s">
        <v>388</v>
      </c>
      <c r="AK27" s="15" t="s">
        <v>388</v>
      </c>
      <c r="AL27" s="38" t="s">
        <v>48</v>
      </c>
    </row>
    <row r="28" spans="1:38" s="2" customFormat="1" ht="26.25" customHeight="1" thickBot="1" x14ac:dyDescent="0.3">
      <c r="A28" s="43" t="s">
        <v>77</v>
      </c>
      <c r="B28" s="157" t="s">
        <v>80</v>
      </c>
      <c r="C28" s="43" t="s">
        <v>81</v>
      </c>
      <c r="D28" s="45"/>
      <c r="E28" s="93">
        <v>6.774649446407035</v>
      </c>
      <c r="F28" s="93">
        <v>1.9227747292203934</v>
      </c>
      <c r="G28" s="93">
        <v>1.1985533753869149E-2</v>
      </c>
      <c r="H28" s="93">
        <v>1.1041804345E-2</v>
      </c>
      <c r="I28" s="93">
        <v>0.97260861264121568</v>
      </c>
      <c r="J28" s="93">
        <v>0.97260861264121568</v>
      </c>
      <c r="K28" s="93">
        <v>0.97260861264121568</v>
      </c>
      <c r="L28" s="93">
        <v>0.53403636217895745</v>
      </c>
      <c r="M28" s="93">
        <v>19.916157582024471</v>
      </c>
      <c r="N28" s="93">
        <v>1.9663693653032704E-4</v>
      </c>
      <c r="O28" s="93">
        <v>2.1386171582150884E-5</v>
      </c>
      <c r="P28" s="93">
        <v>1.7286598348585632E-3</v>
      </c>
      <c r="Q28" s="93">
        <v>3.8466148341506322E-5</v>
      </c>
      <c r="R28" s="93">
        <v>2.4428332030513129E-3</v>
      </c>
      <c r="S28" s="93">
        <v>1.6499899077936351E-3</v>
      </c>
      <c r="T28" s="93">
        <v>1.5013760867053512E-4</v>
      </c>
      <c r="U28" s="93">
        <v>3.4159953518710884E-5</v>
      </c>
      <c r="V28" s="93">
        <v>6.0196057886840963E-3</v>
      </c>
      <c r="W28" s="93">
        <v>0.12192478748300001</v>
      </c>
      <c r="X28" s="93">
        <v>4.2173752745103691E-3</v>
      </c>
      <c r="Y28" s="93">
        <v>4.5035734871284412E-3</v>
      </c>
      <c r="Z28" s="93">
        <v>2.351823901645303E-3</v>
      </c>
      <c r="AA28" s="93">
        <v>4.3336425347258456E-3</v>
      </c>
      <c r="AB28" s="93">
        <v>1.5406415198009959E-2</v>
      </c>
      <c r="AC28" s="93">
        <v>1.7912255217549265E-2</v>
      </c>
      <c r="AD28" s="93">
        <v>3.9205853083000001E-5</v>
      </c>
      <c r="AE28" s="92"/>
      <c r="AF28" s="93">
        <v>12726.313594105566</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36.814425027343752</v>
      </c>
      <c r="F29" s="93">
        <v>2.0799735714064229</v>
      </c>
      <c r="G29" s="93">
        <v>3.5752425100749552E-2</v>
      </c>
      <c r="H29" s="93">
        <v>9.9458996193174526E-3</v>
      </c>
      <c r="I29" s="93">
        <v>1.183984213601142</v>
      </c>
      <c r="J29" s="93">
        <v>1.183984213601142</v>
      </c>
      <c r="K29" s="93">
        <v>1.183984213601142</v>
      </c>
      <c r="L29" s="93">
        <v>0.62750323613495229</v>
      </c>
      <c r="M29" s="93">
        <v>8.3132763487878218</v>
      </c>
      <c r="N29" s="93">
        <v>5.9468143821068758E-4</v>
      </c>
      <c r="O29" s="93">
        <v>5.9468143821068757E-5</v>
      </c>
      <c r="P29" s="93">
        <v>6.3036232450332883E-3</v>
      </c>
      <c r="Q29" s="93">
        <v>1.1893628764213751E-4</v>
      </c>
      <c r="R29" s="93">
        <v>1.0109584449581686E-2</v>
      </c>
      <c r="S29" s="93">
        <v>6.7793683956018378E-3</v>
      </c>
      <c r="T29" s="93">
        <v>2.3787257528427503E-4</v>
      </c>
      <c r="U29" s="93">
        <v>1.1893628764213751E-4</v>
      </c>
      <c r="V29" s="93">
        <v>2.1408531775584747E-2</v>
      </c>
      <c r="W29" s="93">
        <v>0.21487637736999987</v>
      </c>
      <c r="X29" s="93">
        <v>6.0657506697490123E-3</v>
      </c>
      <c r="Y29" s="93">
        <v>3.6632376593778354E-2</v>
      </c>
      <c r="Z29" s="93">
        <v>4.09140829488953E-2</v>
      </c>
      <c r="AA29" s="93">
        <v>9.3959667237288619E-3</v>
      </c>
      <c r="AB29" s="93">
        <v>9.3008176936151529E-2</v>
      </c>
      <c r="AC29" s="93">
        <v>7.1418089582362496E-2</v>
      </c>
      <c r="AD29" s="93">
        <v>4.0671360017799966E-5</v>
      </c>
      <c r="AE29" s="92"/>
      <c r="AF29" s="93">
        <v>50666.858535550564</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0.10613717722968084</v>
      </c>
      <c r="F30" s="93">
        <v>2.7513890781205643</v>
      </c>
      <c r="G30" s="93">
        <v>1.8372532055225519E-3</v>
      </c>
      <c r="H30" s="93">
        <v>9.0966002499999997E-4</v>
      </c>
      <c r="I30" s="93">
        <v>5.5205145423200007E-2</v>
      </c>
      <c r="J30" s="93">
        <v>5.5205145423200007E-2</v>
      </c>
      <c r="K30" s="93">
        <v>5.5205145423200007E-2</v>
      </c>
      <c r="L30" s="93">
        <v>6.0725659965520009E-3</v>
      </c>
      <c r="M30" s="93">
        <v>9.7242723540409273</v>
      </c>
      <c r="N30" s="93">
        <v>2.9518668211510325E-5</v>
      </c>
      <c r="O30" s="93">
        <v>3.6898335264387907E-6</v>
      </c>
      <c r="P30" s="93">
        <v>1.6050775840008739E-4</v>
      </c>
      <c r="Q30" s="93">
        <v>5.5347502896581856E-6</v>
      </c>
      <c r="R30" s="93">
        <v>1.162297560828219E-4</v>
      </c>
      <c r="S30" s="93">
        <v>8.302125434487279E-5</v>
      </c>
      <c r="T30" s="93">
        <v>4.2433085554046085E-5</v>
      </c>
      <c r="U30" s="93">
        <v>3.6898335264387907E-6</v>
      </c>
      <c r="V30" s="93">
        <v>6.0882253186240044E-4</v>
      </c>
      <c r="W30" s="93">
        <v>1.7552877510000002E-2</v>
      </c>
      <c r="X30" s="93">
        <v>1.5497300811042919E-4</v>
      </c>
      <c r="Y30" s="93">
        <v>1.7342217574262315E-4</v>
      </c>
      <c r="Z30" s="93">
        <v>1.2545433989891887E-4</v>
      </c>
      <c r="AA30" s="93">
        <v>1.881815098483783E-4</v>
      </c>
      <c r="AB30" s="93">
        <v>6.4203103360034944E-4</v>
      </c>
      <c r="AC30" s="93">
        <v>1.1069500579316371E-3</v>
      </c>
      <c r="AD30" s="93">
        <v>1.6347379398E-5</v>
      </c>
      <c r="AE30" s="92"/>
      <c r="AF30" s="93">
        <v>786.73540166894793</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7.8958102895349507</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0.57511776299029271</v>
      </c>
      <c r="J32" s="93">
        <v>1.0443536274689404</v>
      </c>
      <c r="K32" s="93">
        <v>1.4069558488760101</v>
      </c>
      <c r="L32" s="93">
        <v>0.14841462121384766</v>
      </c>
      <c r="M32" s="15" t="s">
        <v>388</v>
      </c>
      <c r="N32" s="93">
        <v>5.6323109346911089</v>
      </c>
      <c r="O32" s="93">
        <v>1.6293002434222934E-3</v>
      </c>
      <c r="P32" s="15" t="s">
        <v>388</v>
      </c>
      <c r="Q32" s="93">
        <v>3.8902941503966726E-2</v>
      </c>
      <c r="R32" s="93">
        <v>1.2187889407783961</v>
      </c>
      <c r="S32" s="93">
        <v>48.820082056696428</v>
      </c>
      <c r="T32" s="93">
        <v>0.1749878906810679</v>
      </c>
      <c r="U32" s="93">
        <v>2.8139116977520202E-2</v>
      </c>
      <c r="V32" s="93">
        <v>19.676755151705862</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0.43440686161024172</v>
      </c>
      <c r="J33" s="93">
        <v>5.1904663559263842</v>
      </c>
      <c r="K33" s="93">
        <v>10.380932711852768</v>
      </c>
      <c r="L33" s="93">
        <v>8.6161741508377993E-2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3.4782725983351339</v>
      </c>
      <c r="F34" s="93">
        <v>0.19471466287703298</v>
      </c>
      <c r="G34" s="93">
        <v>6.2408250231784639E-2</v>
      </c>
      <c r="H34" s="93">
        <v>3.5575575182756263E-4</v>
      </c>
      <c r="I34" s="93">
        <v>6.9539723735949063E-2</v>
      </c>
      <c r="J34" s="93">
        <v>7.3092848306399005E-2</v>
      </c>
      <c r="K34" s="93">
        <v>7.7153562101198961E-2</v>
      </c>
      <c r="L34" s="93">
        <v>4.52008204283669E-2</v>
      </c>
      <c r="M34" s="93">
        <v>0.46970873905005106</v>
      </c>
      <c r="N34" s="15" t="s">
        <v>388</v>
      </c>
      <c r="O34" s="93">
        <v>5.0822250261080368E-4</v>
      </c>
      <c r="P34" s="15" t="s">
        <v>388</v>
      </c>
      <c r="Q34" s="15" t="s">
        <v>388</v>
      </c>
      <c r="R34" s="93">
        <v>2.5411125130540184E-3</v>
      </c>
      <c r="S34" s="93">
        <v>8.6397825443836632E-2</v>
      </c>
      <c r="T34" s="93">
        <v>3.5575575182756267E-3</v>
      </c>
      <c r="U34" s="93">
        <v>5.0822250261080368E-4</v>
      </c>
      <c r="V34" s="93">
        <v>5.0822250261080372E-2</v>
      </c>
      <c r="W34" s="15" t="s">
        <v>388</v>
      </c>
      <c r="X34" s="93">
        <v>1.5246675078324111E-3</v>
      </c>
      <c r="Y34" s="93">
        <v>2.5411125130540184E-3</v>
      </c>
      <c r="Z34" s="15" t="s">
        <v>388</v>
      </c>
      <c r="AA34" s="15" t="s">
        <v>388</v>
      </c>
      <c r="AB34" s="93">
        <v>4.0657800208864295E-3</v>
      </c>
      <c r="AC34" s="15" t="s">
        <v>388</v>
      </c>
      <c r="AD34" s="15" t="s">
        <v>388</v>
      </c>
      <c r="AE34" s="92"/>
      <c r="AF34" s="93">
        <v>2170.1100861481341</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9.0402776878817157</v>
      </c>
      <c r="F36" s="93">
        <v>9.1914461738935618</v>
      </c>
      <c r="G36" s="93">
        <v>2.1965470008164441</v>
      </c>
      <c r="H36" s="93">
        <v>1.1640778642312056E-3</v>
      </c>
      <c r="I36" s="93">
        <v>0.55333291728665346</v>
      </c>
      <c r="J36" s="93">
        <v>0.57333300051546443</v>
      </c>
      <c r="K36" s="93">
        <v>0.57333300051546454</v>
      </c>
      <c r="L36" s="93">
        <v>6.6896383373623455E-2</v>
      </c>
      <c r="M36" s="93">
        <v>23.473196569619315</v>
      </c>
      <c r="N36" s="93">
        <v>1.8373906883672221E-2</v>
      </c>
      <c r="O36" s="93">
        <v>1.7476532232016408E-3</v>
      </c>
      <c r="P36" s="93">
        <v>3.0701671606303679E-3</v>
      </c>
      <c r="Q36" s="93">
        <v>3.9582500527424867E-2</v>
      </c>
      <c r="R36" s="93">
        <v>4.2416550005113782E-2</v>
      </c>
      <c r="S36" s="93">
        <v>0.1260903791523188</v>
      </c>
      <c r="T36" s="93">
        <v>1.8043597040510795</v>
      </c>
      <c r="U36" s="93">
        <v>1.8019730359260043E-2</v>
      </c>
      <c r="V36" s="93">
        <v>0.14453461151496028</v>
      </c>
      <c r="W36" s="93">
        <v>3.4126652573737738E-2</v>
      </c>
      <c r="X36" s="93">
        <v>4.0385045736469199E-4</v>
      </c>
      <c r="Y36" s="93">
        <v>2.2908513504452787E-3</v>
      </c>
      <c r="Z36" s="93">
        <v>1.7476532232016406E-3</v>
      </c>
      <c r="AA36" s="93">
        <v>5.5500401139071107E-4</v>
      </c>
      <c r="AB36" s="93">
        <v>4.9973590424023219E-3</v>
      </c>
      <c r="AC36" s="93">
        <v>1.2894829531125848E-2</v>
      </c>
      <c r="AD36" s="93">
        <v>3.3475069734001973E-2</v>
      </c>
      <c r="AE36" s="92"/>
      <c r="AF36" s="93">
        <v>6995.3622488004221</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5.0750000000000003E-2</v>
      </c>
      <c r="F37" s="93">
        <v>5.7655E-4</v>
      </c>
      <c r="G37" s="93">
        <v>2.3062E-5</v>
      </c>
      <c r="H37" s="15" t="s">
        <v>388</v>
      </c>
      <c r="I37" s="15" t="s">
        <v>388</v>
      </c>
      <c r="J37" s="15" t="s">
        <v>388</v>
      </c>
      <c r="K37" s="15" t="s">
        <v>388</v>
      </c>
      <c r="L37" s="15" t="s">
        <v>388</v>
      </c>
      <c r="M37" s="93">
        <v>1.1531000000000003E-2</v>
      </c>
      <c r="N37" s="15" t="s">
        <v>388</v>
      </c>
      <c r="O37" s="15" t="s">
        <v>388</v>
      </c>
      <c r="P37" s="15" t="s">
        <v>388</v>
      </c>
      <c r="Q37" s="15" t="s">
        <v>388</v>
      </c>
      <c r="R37" s="15" t="s">
        <v>388</v>
      </c>
      <c r="S37" s="15" t="s">
        <v>388</v>
      </c>
      <c r="T37" s="15" t="s">
        <v>388</v>
      </c>
      <c r="U37" s="15" t="s">
        <v>388</v>
      </c>
      <c r="V37" s="15" t="s">
        <v>388</v>
      </c>
      <c r="W37" s="93">
        <v>2.88275E-4</v>
      </c>
      <c r="X37" s="15" t="s">
        <v>388</v>
      </c>
      <c r="Y37" s="15" t="s">
        <v>388</v>
      </c>
      <c r="Z37" s="15" t="s">
        <v>388</v>
      </c>
      <c r="AA37" s="15" t="s">
        <v>388</v>
      </c>
      <c r="AB37" s="15" t="s">
        <v>388</v>
      </c>
      <c r="AC37" s="15" t="s">
        <v>388</v>
      </c>
      <c r="AD37" s="15" t="s">
        <v>388</v>
      </c>
      <c r="AE37" s="92"/>
      <c r="AF37" s="15" t="s">
        <v>388</v>
      </c>
      <c r="AG37" s="15" t="s">
        <v>388</v>
      </c>
      <c r="AH37" s="93">
        <v>576.54999999999995</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1.4274911174999998</v>
      </c>
      <c r="F39" s="93">
        <v>0.11080792450999999</v>
      </c>
      <c r="G39" s="93">
        <v>1.504493212103589</v>
      </c>
      <c r="H39" s="93">
        <v>3.6765072344000001E-3</v>
      </c>
      <c r="I39" s="93">
        <v>0.1124069425274607</v>
      </c>
      <c r="J39" s="93">
        <v>0.19034165099084352</v>
      </c>
      <c r="K39" s="93">
        <v>0.27875862000000001</v>
      </c>
      <c r="L39" s="93">
        <v>2.4129613516190879E-2</v>
      </c>
      <c r="M39" s="93">
        <v>0.85996025840000034</v>
      </c>
      <c r="N39" s="93">
        <v>6.9701399999999997E-2</v>
      </c>
      <c r="O39" s="93">
        <v>7.3002183999999999E-3</v>
      </c>
      <c r="P39" s="93">
        <v>1.3558798399999998E-3</v>
      </c>
      <c r="Q39" s="93">
        <v>1.1375416000000001E-2</v>
      </c>
      <c r="R39" s="93">
        <v>9.0050028000000018E-2</v>
      </c>
      <c r="S39" s="93">
        <v>3.4887180000000004E-2</v>
      </c>
      <c r="T39" s="93">
        <v>0.47976520000000006</v>
      </c>
      <c r="U39" s="93">
        <v>1.0999999999999999E-2</v>
      </c>
      <c r="V39" s="93">
        <v>1.5926771359999998</v>
      </c>
      <c r="W39" s="93">
        <v>5.5548902459999987E-2</v>
      </c>
      <c r="X39" s="93">
        <v>4.1254855055607676E-3</v>
      </c>
      <c r="Y39" s="93">
        <v>3.03316188726226E-2</v>
      </c>
      <c r="Z39" s="93">
        <v>3.3817153508400857E-3</v>
      </c>
      <c r="AA39" s="93">
        <v>3.0877268389765461E-3</v>
      </c>
      <c r="AB39" s="93">
        <v>4.0926546568000002E-2</v>
      </c>
      <c r="AC39" s="93">
        <v>1.0999999999999999E-2</v>
      </c>
      <c r="AD39" s="93">
        <v>0.13315916174243547</v>
      </c>
      <c r="AE39" s="92"/>
      <c r="AF39" s="93">
        <v>14175.848309999999</v>
      </c>
      <c r="AG39" s="93">
        <v>80</v>
      </c>
      <c r="AH39" s="93">
        <v>1130.03721</v>
      </c>
      <c r="AI39" s="93">
        <v>2213.33</v>
      </c>
      <c r="AJ39" s="93">
        <v>1.23</v>
      </c>
      <c r="AK39" s="15" t="s">
        <v>388</v>
      </c>
      <c r="AL39" s="38" t="s">
        <v>48</v>
      </c>
    </row>
    <row r="40" spans="1:38" s="2" customFormat="1" ht="26.25" customHeight="1" thickBot="1" x14ac:dyDescent="0.3">
      <c r="A40" s="43" t="s">
        <v>69</v>
      </c>
      <c r="B40" s="157" t="s">
        <v>104</v>
      </c>
      <c r="C40" s="43" t="s">
        <v>395</v>
      </c>
      <c r="D40" s="45"/>
      <c r="E40" s="93">
        <v>5.0704045009511409</v>
      </c>
      <c r="F40" s="93">
        <v>8.8906249180135219</v>
      </c>
      <c r="G40" s="93">
        <v>0.39176154746294711</v>
      </c>
      <c r="H40" s="93">
        <v>9.7492842647108795E-4</v>
      </c>
      <c r="I40" s="93">
        <v>0.78862817249056782</v>
      </c>
      <c r="J40" s="93">
        <v>0.78862817249056782</v>
      </c>
      <c r="K40" s="93">
        <v>0.78862817249056782</v>
      </c>
      <c r="L40" s="93">
        <v>0.21132383701457644</v>
      </c>
      <c r="M40" s="93">
        <v>17.279445318445919</v>
      </c>
      <c r="N40" s="15" t="s">
        <v>388</v>
      </c>
      <c r="O40" s="93">
        <v>1.3932505769977501E-3</v>
      </c>
      <c r="P40" s="15" t="s">
        <v>388</v>
      </c>
      <c r="Q40" s="15" t="s">
        <v>388</v>
      </c>
      <c r="R40" s="93">
        <v>6.9662528849887533E-3</v>
      </c>
      <c r="S40" s="93">
        <v>0.23685259808961756</v>
      </c>
      <c r="T40" s="93">
        <v>9.752754038984254E-3</v>
      </c>
      <c r="U40" s="93">
        <v>1.3932505769977501E-3</v>
      </c>
      <c r="V40" s="93">
        <v>0.13932505769977505</v>
      </c>
      <c r="W40" s="15" t="s">
        <v>388</v>
      </c>
      <c r="X40" s="93">
        <v>4.4617404206587375E-3</v>
      </c>
      <c r="Y40" s="93">
        <v>6.6842641953232659E-3</v>
      </c>
      <c r="Z40" s="15" t="s">
        <v>388</v>
      </c>
      <c r="AA40" s="15" t="s">
        <v>388</v>
      </c>
      <c r="AB40" s="93">
        <v>1.1146004615982004E-2</v>
      </c>
      <c r="AC40" s="15" t="s">
        <v>388</v>
      </c>
      <c r="AD40" s="15" t="s">
        <v>388</v>
      </c>
      <c r="AE40" s="92"/>
      <c r="AF40" s="93">
        <v>5968.9191720569779</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5.7603129999999991</v>
      </c>
      <c r="F41" s="93">
        <v>16.874478953500002</v>
      </c>
      <c r="G41" s="93">
        <v>2.5394954104530001</v>
      </c>
      <c r="H41" s="93">
        <v>0.87278683291009496</v>
      </c>
      <c r="I41" s="93">
        <v>7.3119361053606733</v>
      </c>
      <c r="J41" s="93">
        <v>7.6066905765013271</v>
      </c>
      <c r="K41" s="93">
        <v>7.9553627046888966</v>
      </c>
      <c r="L41" s="93">
        <v>2.1975016854324996</v>
      </c>
      <c r="M41" s="93">
        <v>120.31483833014998</v>
      </c>
      <c r="N41" s="93">
        <v>0.51815000000000011</v>
      </c>
      <c r="O41" s="93">
        <v>0.12273900000000001</v>
      </c>
      <c r="P41" s="93">
        <v>2.1383299999999997E-2</v>
      </c>
      <c r="Q41" s="93">
        <v>8.1140000000000018E-2</v>
      </c>
      <c r="R41" s="93">
        <v>1.5160100000000005</v>
      </c>
      <c r="S41" s="93">
        <v>0.35162499999999997</v>
      </c>
      <c r="T41" s="93">
        <v>1.3678000000000001</v>
      </c>
      <c r="U41" s="93">
        <v>0.20100000000000001</v>
      </c>
      <c r="V41" s="93">
        <v>28.356120000000001</v>
      </c>
      <c r="W41" s="93">
        <v>0.86753083000000009</v>
      </c>
      <c r="X41" s="93">
        <v>5.3114689890566673</v>
      </c>
      <c r="Y41" s="93">
        <v>4.1817567682750001</v>
      </c>
      <c r="Z41" s="93">
        <v>3.3105882605199994</v>
      </c>
      <c r="AA41" s="93">
        <v>3.8305347416483335</v>
      </c>
      <c r="AB41" s="93">
        <v>16.6343487595</v>
      </c>
      <c r="AC41" s="93">
        <v>0.20198039215686275</v>
      </c>
      <c r="AD41" s="93">
        <v>2.4146167315987181</v>
      </c>
      <c r="AE41" s="92"/>
      <c r="AF41" s="93">
        <v>30702.66</v>
      </c>
      <c r="AG41" s="93">
        <v>520</v>
      </c>
      <c r="AH41" s="93">
        <v>890</v>
      </c>
      <c r="AI41" s="93">
        <v>40199.999999999993</v>
      </c>
      <c r="AJ41" s="93">
        <v>11</v>
      </c>
      <c r="AK41" s="15" t="s">
        <v>388</v>
      </c>
      <c r="AL41" s="38" t="s">
        <v>48</v>
      </c>
    </row>
    <row r="42" spans="1:38" s="2" customFormat="1" ht="26.25" customHeight="1" thickBot="1" x14ac:dyDescent="0.3">
      <c r="A42" s="43" t="s">
        <v>69</v>
      </c>
      <c r="B42" s="157" t="s">
        <v>106</v>
      </c>
      <c r="C42" s="43" t="s">
        <v>107</v>
      </c>
      <c r="D42" s="45"/>
      <c r="E42" s="93">
        <v>0.59884463349598516</v>
      </c>
      <c r="F42" s="93">
        <v>8.4754063548105023</v>
      </c>
      <c r="G42" s="93">
        <v>3.9264315518501465E-2</v>
      </c>
      <c r="H42" s="93">
        <v>2.3541475841868146E-4</v>
      </c>
      <c r="I42" s="93">
        <v>0.30658506171008565</v>
      </c>
      <c r="J42" s="93">
        <v>0.30658506171008565</v>
      </c>
      <c r="K42" s="93">
        <v>0.30658506171008559</v>
      </c>
      <c r="L42" s="93">
        <v>3.7646067768495793E-2</v>
      </c>
      <c r="M42" s="93">
        <v>41.30437829550462</v>
      </c>
      <c r="N42" s="15" t="s">
        <v>388</v>
      </c>
      <c r="O42" s="93">
        <v>5.4528559073832941E-4</v>
      </c>
      <c r="P42" s="15" t="s">
        <v>388</v>
      </c>
      <c r="Q42" s="15" t="s">
        <v>388</v>
      </c>
      <c r="R42" s="93">
        <v>2.7264279536916478E-3</v>
      </c>
      <c r="S42" s="93">
        <v>9.2698550425516002E-2</v>
      </c>
      <c r="T42" s="93">
        <v>3.8169991351683068E-3</v>
      </c>
      <c r="U42" s="93">
        <v>5.4528559073832952E-4</v>
      </c>
      <c r="V42" s="93">
        <v>5.4528559073832944E-2</v>
      </c>
      <c r="W42" s="15" t="s">
        <v>388</v>
      </c>
      <c r="X42" s="93">
        <v>2.0816968935088525E-3</v>
      </c>
      <c r="Y42" s="93">
        <v>2.2805878323977824E-3</v>
      </c>
      <c r="Z42" s="15" t="s">
        <v>388</v>
      </c>
      <c r="AA42" s="15" t="s">
        <v>388</v>
      </c>
      <c r="AB42" s="93">
        <v>4.3622847259066344E-3</v>
      </c>
      <c r="AC42" s="15" t="s">
        <v>388</v>
      </c>
      <c r="AD42" s="15" t="s">
        <v>388</v>
      </c>
      <c r="AE42" s="92"/>
      <c r="AF42" s="93">
        <v>2359.5782809432371</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1.005663</v>
      </c>
      <c r="F43" s="93">
        <v>0.19273628800000001</v>
      </c>
      <c r="G43" s="93">
        <v>1.351805657212737</v>
      </c>
      <c r="H43" s="93">
        <v>6.6811525274725319E-3</v>
      </c>
      <c r="I43" s="93">
        <v>0.17685173714084909</v>
      </c>
      <c r="J43" s="93">
        <v>0.30817670832573946</v>
      </c>
      <c r="K43" s="93">
        <v>0.57915686336996353</v>
      </c>
      <c r="L43" s="93">
        <v>3.1943718282981787E-2</v>
      </c>
      <c r="M43" s="93">
        <v>1.2399145336263744</v>
      </c>
      <c r="N43" s="93">
        <v>0.24376972000000002</v>
      </c>
      <c r="O43" s="93">
        <v>1.5383810400000008E-2</v>
      </c>
      <c r="P43" s="93">
        <v>4.3288446400000019E-3</v>
      </c>
      <c r="Q43" s="93">
        <v>7.392616099999999E-2</v>
      </c>
      <c r="R43" s="93">
        <v>0.28440140800000008</v>
      </c>
      <c r="S43" s="93">
        <v>0.2063531925</v>
      </c>
      <c r="T43" s="93">
        <v>0.81808607500000008</v>
      </c>
      <c r="U43" s="93">
        <v>2.0000000000000011E-2</v>
      </c>
      <c r="V43" s="93">
        <v>3.1379965460000019</v>
      </c>
      <c r="W43" s="93">
        <v>0.1016420452000001</v>
      </c>
      <c r="X43" s="93">
        <v>2.5677006341099182E-3</v>
      </c>
      <c r="Y43" s="93">
        <v>1.5224533437876525E-2</v>
      </c>
      <c r="Z43" s="93">
        <v>1.6736017202800592E-3</v>
      </c>
      <c r="AA43" s="93">
        <v>1.6589232077335013E-3</v>
      </c>
      <c r="AB43" s="93">
        <v>2.1124759E-2</v>
      </c>
      <c r="AC43" s="93">
        <v>2.0000000000000011E-2</v>
      </c>
      <c r="AD43" s="93">
        <v>0.24041907559858242</v>
      </c>
      <c r="AE43" s="92"/>
      <c r="AF43" s="93">
        <v>6779.8280000000004</v>
      </c>
      <c r="AG43" s="93">
        <v>912.3</v>
      </c>
      <c r="AH43" s="93">
        <v>605.16</v>
      </c>
      <c r="AI43" s="93">
        <v>4017.3500000000022</v>
      </c>
      <c r="AJ43" s="15" t="s">
        <v>388</v>
      </c>
      <c r="AK43" s="15" t="s">
        <v>388</v>
      </c>
      <c r="AL43" s="38" t="s">
        <v>48</v>
      </c>
    </row>
    <row r="44" spans="1:38" s="2" customFormat="1" ht="26.25" customHeight="1" thickBot="1" x14ac:dyDescent="0.3">
      <c r="A44" s="43" t="s">
        <v>69</v>
      </c>
      <c r="B44" s="157" t="s">
        <v>110</v>
      </c>
      <c r="C44" s="43" t="s">
        <v>111</v>
      </c>
      <c r="D44" s="45"/>
      <c r="E44" s="93">
        <v>12.147384174737605</v>
      </c>
      <c r="F44" s="93">
        <v>4.3554469649530585</v>
      </c>
      <c r="G44" s="93">
        <v>0.96827048972648888</v>
      </c>
      <c r="H44" s="93">
        <v>2.233908792412146E-3</v>
      </c>
      <c r="I44" s="93">
        <v>1.2441466061760422</v>
      </c>
      <c r="J44" s="93">
        <v>1.2441466061760422</v>
      </c>
      <c r="K44" s="93">
        <v>1.2441466061760422</v>
      </c>
      <c r="L44" s="93">
        <v>0.69617296090425773</v>
      </c>
      <c r="M44" s="93">
        <v>12.804002346650394</v>
      </c>
      <c r="N44" s="15" t="s">
        <v>388</v>
      </c>
      <c r="O44" s="93">
        <v>2.8373612798564089E-3</v>
      </c>
      <c r="P44" s="15" t="s">
        <v>388</v>
      </c>
      <c r="Q44" s="15" t="s">
        <v>388</v>
      </c>
      <c r="R44" s="93">
        <v>1.4186806399282046E-2</v>
      </c>
      <c r="S44" s="93">
        <v>0.48235141757558958</v>
      </c>
      <c r="T44" s="93">
        <v>1.9861528958994863E-2</v>
      </c>
      <c r="U44" s="93">
        <v>2.8373612798564089E-3</v>
      </c>
      <c r="V44" s="93">
        <v>0.28373612798564091</v>
      </c>
      <c r="W44" s="15" t="s">
        <v>388</v>
      </c>
      <c r="X44" s="93">
        <v>8.5850425402258599E-3</v>
      </c>
      <c r="Y44" s="93">
        <v>1.4113847698625415E-2</v>
      </c>
      <c r="Z44" s="15" t="s">
        <v>388</v>
      </c>
      <c r="AA44" s="15" t="s">
        <v>388</v>
      </c>
      <c r="AB44" s="93">
        <v>2.2698890238851275E-2</v>
      </c>
      <c r="AC44" s="15" t="s">
        <v>388</v>
      </c>
      <c r="AD44" s="15" t="s">
        <v>388</v>
      </c>
      <c r="AE44" s="92"/>
      <c r="AF44" s="93">
        <v>12120.639774032832</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2.9317816567741932</v>
      </c>
      <c r="F45" s="93">
        <v>0.12173590138917607</v>
      </c>
      <c r="G45" s="93">
        <v>0.15513497999999998</v>
      </c>
      <c r="H45" s="93">
        <v>3.5016181200000005E-4</v>
      </c>
      <c r="I45" s="93">
        <v>5.8635633135483867E-2</v>
      </c>
      <c r="J45" s="93">
        <v>6.2823892645161292E-2</v>
      </c>
      <c r="K45" s="93">
        <v>6.2823892645161292E-2</v>
      </c>
      <c r="L45" s="93">
        <v>1.9475406719999998E-2</v>
      </c>
      <c r="M45" s="93">
        <v>0.39891852</v>
      </c>
      <c r="N45" s="93">
        <v>5.7621564000000002E-3</v>
      </c>
      <c r="O45" s="93">
        <v>4.432428E-4</v>
      </c>
      <c r="P45" s="93">
        <v>1.3297284E-3</v>
      </c>
      <c r="Q45" s="93">
        <v>1.7729712E-3</v>
      </c>
      <c r="R45" s="93">
        <v>2.2162139999999998E-3</v>
      </c>
      <c r="S45" s="93">
        <v>3.9005366399999998E-2</v>
      </c>
      <c r="T45" s="93">
        <v>4.4324280000000001E-2</v>
      </c>
      <c r="U45" s="93">
        <v>4.4324279999999995E-3</v>
      </c>
      <c r="V45" s="93">
        <v>5.3189135999999998E-2</v>
      </c>
      <c r="W45" s="93">
        <v>5.7621564000000002E-3</v>
      </c>
      <c r="X45" s="93">
        <v>8.8648559999999994E-5</v>
      </c>
      <c r="Y45" s="93">
        <v>4.4324279999999994E-4</v>
      </c>
      <c r="Z45" s="93">
        <v>4.4324279999999994E-4</v>
      </c>
      <c r="AA45" s="93">
        <v>4.4324279999999997E-5</v>
      </c>
      <c r="AB45" s="93">
        <v>1.01945844E-3</v>
      </c>
      <c r="AC45" s="93">
        <v>3.5459424E-3</v>
      </c>
      <c r="AD45" s="93">
        <v>1.6843226399999999E-3</v>
      </c>
      <c r="AE45" s="92"/>
      <c r="AF45" s="93">
        <v>1892.6467560000001</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2.8300032331905656</v>
      </c>
      <c r="F46" s="93">
        <v>0.21462649922952934</v>
      </c>
      <c r="G46" s="93">
        <v>2.8881492395524919</v>
      </c>
      <c r="H46" s="93">
        <v>7.8710538641686156E-5</v>
      </c>
      <c r="I46" s="93">
        <v>0.28407943716626782</v>
      </c>
      <c r="J46" s="93">
        <v>0.48667372671256454</v>
      </c>
      <c r="K46" s="93">
        <v>0.7715946216927152</v>
      </c>
      <c r="L46" s="93">
        <v>8.8745328432568896E-2</v>
      </c>
      <c r="M46" s="93">
        <v>3.3941745973361974</v>
      </c>
      <c r="N46" s="93">
        <v>0.21673644788407559</v>
      </c>
      <c r="O46" s="93">
        <v>8.5631664275176243E-3</v>
      </c>
      <c r="P46" s="93">
        <v>1.1095531767096078E-3</v>
      </c>
      <c r="Q46" s="93">
        <v>1.4172811948946155E-2</v>
      </c>
      <c r="R46" s="93">
        <v>5.2865835387588232E-2</v>
      </c>
      <c r="S46" s="93">
        <v>9.2547039874590772E-2</v>
      </c>
      <c r="T46" s="93">
        <v>1.9240270068056222</v>
      </c>
      <c r="U46" s="93">
        <v>8.890398126463699E-4</v>
      </c>
      <c r="V46" s="93">
        <v>1.0090541104964954</v>
      </c>
      <c r="W46" s="93">
        <v>4.0027058030487887E-2</v>
      </c>
      <c r="X46" s="93">
        <v>4.7803824288932296E-3</v>
      </c>
      <c r="Y46" s="93">
        <v>3.1071188134498579E-2</v>
      </c>
      <c r="Z46" s="93">
        <v>3.9164307254450801E-3</v>
      </c>
      <c r="AA46" s="93">
        <v>3.3451862289664877E-3</v>
      </c>
      <c r="AB46" s="93">
        <v>4.3113187517803381E-2</v>
      </c>
      <c r="AC46" s="93">
        <v>1.9695342978922831E-3</v>
      </c>
      <c r="AD46" s="15" t="s">
        <v>388</v>
      </c>
      <c r="AE46" s="92"/>
      <c r="AF46" s="93">
        <v>19185.450992825383</v>
      </c>
      <c r="AG46" s="15" t="s">
        <v>388</v>
      </c>
      <c r="AH46" s="93">
        <v>6240.0382000000054</v>
      </c>
      <c r="AI46" s="93">
        <v>1317.6076000000119</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7.0069999999999993E-2</v>
      </c>
      <c r="G49" s="93">
        <v>0.252</v>
      </c>
      <c r="H49" s="93">
        <v>3.3670000000000002E-3</v>
      </c>
      <c r="I49" s="93">
        <v>4.8342939481268013E-2</v>
      </c>
      <c r="J49" s="93">
        <v>0.11570605187319885</v>
      </c>
      <c r="K49" s="93">
        <v>0.27500000000000002</v>
      </c>
      <c r="L49" s="93">
        <v>5.9125000000000007E-5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2.73</v>
      </c>
      <c r="X49" s="93">
        <v>6.0728488925225432E-5</v>
      </c>
      <c r="Y49" s="93">
        <v>1.973675890069827E-4</v>
      </c>
      <c r="Z49" s="15" t="s">
        <v>388</v>
      </c>
      <c r="AA49" s="93">
        <v>4.5546366693919079E-5</v>
      </c>
      <c r="AB49" s="93">
        <v>3.0364244462612717E-4</v>
      </c>
      <c r="AC49" s="15" t="s">
        <v>388</v>
      </c>
      <c r="AD49" s="93">
        <v>3.2760000000000002</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0.76846506320224728</v>
      </c>
      <c r="J50" s="93">
        <v>1.0942942499999999</v>
      </c>
      <c r="K50" s="93">
        <v>1.6742702025</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6130.5</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4.7481999999999998</v>
      </c>
      <c r="G52" s="15" t="s">
        <v>389</v>
      </c>
      <c r="H52" s="15" t="s">
        <v>389</v>
      </c>
      <c r="I52" s="93">
        <v>1.167664754098361E-2</v>
      </c>
      <c r="J52" s="93">
        <v>5.5099114754098379E-2</v>
      </c>
      <c r="K52" s="93">
        <v>0.20560000000000003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3.597097999999999</v>
      </c>
      <c r="G53" s="15" t="s">
        <v>388</v>
      </c>
      <c r="H53" s="15" t="s">
        <v>388</v>
      </c>
      <c r="I53" s="93">
        <v>1.7000000000000001E-4</v>
      </c>
      <c r="J53" s="93">
        <v>1.7000000000000001E-4</v>
      </c>
      <c r="K53" s="93">
        <v>1.7000000000000001E-4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0.39900000000000002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3990</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3.5078144999999998E-2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3.6715747800000004E-2</v>
      </c>
      <c r="X57" s="93">
        <v>3.2499999999999997E-5</v>
      </c>
      <c r="Y57" s="93">
        <v>3.2499999999999997E-5</v>
      </c>
      <c r="Z57" s="93">
        <v>3.2499999999999997E-5</v>
      </c>
      <c r="AA57" s="93">
        <v>3.2499999999999997E-5</v>
      </c>
      <c r="AB57" s="93">
        <v>1.2999999999999999E-4</v>
      </c>
      <c r="AC57" s="15" t="s">
        <v>388</v>
      </c>
      <c r="AD57" s="93">
        <v>2.8461820000000002</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5.9888888888888891E-3</v>
      </c>
      <c r="J58" s="93">
        <v>2.9944444444444447E-2</v>
      </c>
      <c r="K58" s="93">
        <v>7.6999999999999999E-2</v>
      </c>
      <c r="L58" s="93">
        <v>4.9588000000000007E-5</v>
      </c>
      <c r="M58" s="15" t="s">
        <v>388</v>
      </c>
      <c r="N58" s="15" t="s">
        <v>388</v>
      </c>
      <c r="O58" s="15" t="s">
        <v>388</v>
      </c>
      <c r="P58" s="15" t="s">
        <v>388</v>
      </c>
      <c r="Q58" s="15" t="s">
        <v>388</v>
      </c>
      <c r="R58" s="15" t="s">
        <v>388</v>
      </c>
      <c r="S58" s="15" t="s">
        <v>388</v>
      </c>
      <c r="T58" s="15" t="s">
        <v>388</v>
      </c>
      <c r="U58" s="15" t="s">
        <v>388</v>
      </c>
      <c r="V58" s="15" t="s">
        <v>388</v>
      </c>
      <c r="W58" s="93">
        <v>4.2141183239999921E-2</v>
      </c>
      <c r="X58" s="15" t="s">
        <v>388</v>
      </c>
      <c r="Y58" s="15" t="s">
        <v>388</v>
      </c>
      <c r="Z58" s="15" t="s">
        <v>388</v>
      </c>
      <c r="AA58" s="15" t="s">
        <v>388</v>
      </c>
      <c r="AB58" s="15" t="s">
        <v>388</v>
      </c>
      <c r="AC58" s="15" t="s">
        <v>388</v>
      </c>
      <c r="AD58" s="93">
        <v>8.1040736999999857E-5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1.089034E-2</v>
      </c>
      <c r="G59" s="15" t="s">
        <v>389</v>
      </c>
      <c r="H59" s="93">
        <v>5.7000000000000002E-2</v>
      </c>
      <c r="I59" s="93">
        <v>6.1080000000000002E-2</v>
      </c>
      <c r="J59" s="93">
        <v>6.8714999999999998E-2</v>
      </c>
      <c r="K59" s="93">
        <v>7.6350000000000001E-2</v>
      </c>
      <c r="L59" s="93">
        <v>3.7869600000000001E-5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5.4762880000000002E-3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1.3880070938725491E-2</v>
      </c>
      <c r="J60" s="93">
        <v>0.11527107063725489</v>
      </c>
      <c r="K60" s="93">
        <v>0.23476925662600001</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5.9056728217893845E-2</v>
      </c>
      <c r="J61" s="93">
        <v>8.5287435466609593E-2</v>
      </c>
      <c r="K61" s="93">
        <v>0.135555566535</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4.22507261456E-2</v>
      </c>
      <c r="J62" s="93">
        <v>0.41253176737280023</v>
      </c>
      <c r="K62" s="93">
        <v>1.0514192061399998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0.43180000000000002</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1.1939999999999999E-2</v>
      </c>
      <c r="J68" s="93">
        <v>1.592E-2</v>
      </c>
      <c r="K68" s="93">
        <v>1.9899999999999998E-2</v>
      </c>
      <c r="L68" s="93">
        <v>2.1491999999999998E-4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8.8059999999999999E-2</v>
      </c>
      <c r="F70" s="93">
        <v>4.2124641282500006</v>
      </c>
      <c r="G70" s="93">
        <v>6.5600441176211008</v>
      </c>
      <c r="H70" s="93">
        <v>0.19670000000000001</v>
      </c>
      <c r="I70" s="93">
        <v>0.14712205663704031</v>
      </c>
      <c r="J70" s="93">
        <v>0.20573414063863674</v>
      </c>
      <c r="K70" s="93">
        <v>0.23634161266999998</v>
      </c>
      <c r="L70" s="93">
        <v>2.6474958407595021E-3</v>
      </c>
      <c r="M70" s="15" t="s">
        <v>388</v>
      </c>
      <c r="N70" s="93">
        <v>1E-3</v>
      </c>
      <c r="O70" s="15" t="s">
        <v>388</v>
      </c>
      <c r="P70" s="93">
        <v>5.8400000000000001E-2</v>
      </c>
      <c r="Q70" s="15" t="s">
        <v>388</v>
      </c>
      <c r="R70" s="93">
        <v>1.53</v>
      </c>
      <c r="S70" s="93">
        <v>0.2</v>
      </c>
      <c r="T70" s="93">
        <v>0.9</v>
      </c>
      <c r="U70" s="15" t="s">
        <v>388</v>
      </c>
      <c r="V70" s="93">
        <v>0.25</v>
      </c>
      <c r="W70" s="93">
        <v>2.8</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0.1081</v>
      </c>
      <c r="G71" s="15" t="s">
        <v>388</v>
      </c>
      <c r="H71" s="15" t="s">
        <v>388</v>
      </c>
      <c r="I71" s="93">
        <v>1.3188110399999994E-3</v>
      </c>
      <c r="J71" s="93">
        <v>1.0550488319999995E-2</v>
      </c>
      <c r="K71" s="93">
        <v>3.2970276000000041E-2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0.98362774502453287</v>
      </c>
      <c r="G72" s="93">
        <v>0.77018000000000009</v>
      </c>
      <c r="H72" s="93">
        <v>3.19E-4</v>
      </c>
      <c r="I72" s="93">
        <v>1.3286558235999997</v>
      </c>
      <c r="J72" s="93">
        <v>1.9729038049999998</v>
      </c>
      <c r="K72" s="93">
        <v>2.6624275300000004</v>
      </c>
      <c r="L72" s="93">
        <v>4.8223287729599988E-3</v>
      </c>
      <c r="M72" s="93">
        <v>0.66669683604451613</v>
      </c>
      <c r="N72" s="93">
        <v>7.9740430000000009</v>
      </c>
      <c r="O72" s="93">
        <v>0.12453460000000001</v>
      </c>
      <c r="P72" s="93">
        <v>4.3120399999999996E-2</v>
      </c>
      <c r="Q72" s="93">
        <v>7.8055000000000013E-2</v>
      </c>
      <c r="R72" s="93">
        <v>11.206220999999999</v>
      </c>
      <c r="S72" s="93">
        <v>0.91419229999999996</v>
      </c>
      <c r="T72" s="93">
        <v>5.6583550000000002</v>
      </c>
      <c r="U72" s="15" t="s">
        <v>387</v>
      </c>
      <c r="V72" s="93">
        <v>10.006159999999999</v>
      </c>
      <c r="W72" s="93">
        <v>3.272597475028642</v>
      </c>
      <c r="X72" s="93">
        <v>3.215636695022854E-2</v>
      </c>
      <c r="Y72" s="93">
        <v>3.2381366950228536E-2</v>
      </c>
      <c r="Z72" s="93">
        <v>3.2264366950228537E-2</v>
      </c>
      <c r="AA72" s="93">
        <v>3.2148045975114267E-2</v>
      </c>
      <c r="AB72" s="93">
        <v>0.12895014682579989</v>
      </c>
      <c r="AC72" s="93">
        <v>8.8959999999999997E-2</v>
      </c>
      <c r="AD72" s="93">
        <v>17.531169000000002</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1.4279999999999999E-2</v>
      </c>
      <c r="J73" s="93">
        <v>2.0230000000000001E-2</v>
      </c>
      <c r="K73" s="93">
        <v>2.3800000000000002E-2</v>
      </c>
      <c r="L73" s="93">
        <v>1.9515999999999999E-3</v>
      </c>
      <c r="M73" s="15" t="s">
        <v>388</v>
      </c>
      <c r="N73" s="93">
        <v>1.3000000000000001E-2</v>
      </c>
      <c r="O73" s="93">
        <v>3.2000000000000002E-3</v>
      </c>
      <c r="P73" s="93">
        <v>1.6000000000000001E-4</v>
      </c>
      <c r="Q73" s="93">
        <v>2E-3</v>
      </c>
      <c r="R73" s="93">
        <v>2.37</v>
      </c>
      <c r="S73" s="93">
        <v>2.6000000000000003E-3</v>
      </c>
      <c r="T73" s="93">
        <v>4.3000000000000003E-2</v>
      </c>
      <c r="U73" s="15" t="s">
        <v>387</v>
      </c>
      <c r="V73" s="93">
        <v>1.258</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3.9450000000000006E-3</v>
      </c>
      <c r="G74" s="15" t="s">
        <v>388</v>
      </c>
      <c r="H74" s="15" t="s">
        <v>388</v>
      </c>
      <c r="I74" s="93">
        <v>6.9471513418389779E-5</v>
      </c>
      <c r="J74" s="93">
        <v>1.3647294324681036E-4</v>
      </c>
      <c r="K74" s="93">
        <v>2.0353277606687196E-4</v>
      </c>
      <c r="L74" s="93">
        <v>9.0784480862296513E-7</v>
      </c>
      <c r="M74" s="15" t="s">
        <v>388</v>
      </c>
      <c r="N74" s="93">
        <v>5.5000000000000003E-4</v>
      </c>
      <c r="O74" s="93">
        <v>5.0000000000000002E-5</v>
      </c>
      <c r="P74" s="15" t="s">
        <v>388</v>
      </c>
      <c r="Q74" s="93">
        <v>1E-4</v>
      </c>
      <c r="R74" s="15" t="s">
        <v>388</v>
      </c>
      <c r="S74" s="15" t="s">
        <v>388</v>
      </c>
      <c r="T74" s="15" t="s">
        <v>388</v>
      </c>
      <c r="U74" s="15" t="s">
        <v>388</v>
      </c>
      <c r="V74" s="93">
        <v>1.43E-2</v>
      </c>
      <c r="W74" s="93">
        <v>7.4020700745918142E-2</v>
      </c>
      <c r="X74" s="15" t="s">
        <v>388</v>
      </c>
      <c r="Y74" s="15" t="s">
        <v>388</v>
      </c>
      <c r="Z74" s="15" t="s">
        <v>388</v>
      </c>
      <c r="AA74" s="15" t="s">
        <v>388</v>
      </c>
      <c r="AB74" s="15" t="s">
        <v>388</v>
      </c>
      <c r="AC74" s="93">
        <v>6.2789999999999999E-2</v>
      </c>
      <c r="AD74" s="93">
        <v>0.149836049675</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1.7548364716981134E-3</v>
      </c>
      <c r="J77" s="93">
        <v>9.0114301886792449E-3</v>
      </c>
      <c r="K77" s="93">
        <v>3.3812800000000004E-2</v>
      </c>
      <c r="L77" s="15" t="s">
        <v>388</v>
      </c>
      <c r="M77" s="15" t="s">
        <v>388</v>
      </c>
      <c r="N77" s="93">
        <v>0.26218000000000002</v>
      </c>
      <c r="O77" s="93">
        <v>9.2999999999999999E-2</v>
      </c>
      <c r="P77" s="93">
        <v>9.0000000000000008E-4</v>
      </c>
      <c r="Q77" s="93">
        <v>1.1100000000000001</v>
      </c>
      <c r="R77" s="15" t="s">
        <v>388</v>
      </c>
      <c r="S77" s="15" t="s">
        <v>389</v>
      </c>
      <c r="T77" s="15" t="s">
        <v>388</v>
      </c>
      <c r="U77" s="15" t="s">
        <v>388</v>
      </c>
      <c r="V77" s="93">
        <v>28.975099999999998</v>
      </c>
      <c r="W77" s="93">
        <v>4.8654895382973913E-2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2.1000000000000003E-3</v>
      </c>
      <c r="G78" s="93">
        <v>5.0799999999999998E-2</v>
      </c>
      <c r="H78" s="15" t="s">
        <v>388</v>
      </c>
      <c r="I78" s="93">
        <v>9.0843750000000022E-3</v>
      </c>
      <c r="J78" s="93">
        <v>1.1953125E-2</v>
      </c>
      <c r="K78" s="93">
        <v>1.5300000000000001E-2</v>
      </c>
      <c r="L78" s="93">
        <v>7.6499999999999996E-6</v>
      </c>
      <c r="M78" s="93">
        <v>0.47100000000000003</v>
      </c>
      <c r="N78" s="93">
        <v>9.9000000000000008E-3</v>
      </c>
      <c r="O78" s="93">
        <v>2.0000000000000001E-4</v>
      </c>
      <c r="P78" s="93">
        <v>6.5000000000000006E-3</v>
      </c>
      <c r="Q78" s="93">
        <v>0.1439</v>
      </c>
      <c r="R78" s="93">
        <v>5.0337837837837844E-2</v>
      </c>
      <c r="S78" s="93">
        <v>0.67749999999999999</v>
      </c>
      <c r="T78" s="93">
        <v>3.5000000000000003E-2</v>
      </c>
      <c r="U78" s="93">
        <v>9.9000000000000005E-2</v>
      </c>
      <c r="V78" s="93">
        <v>9.4700000000000006E-2</v>
      </c>
      <c r="W78" s="93">
        <v>1.554E-3</v>
      </c>
      <c r="X78" s="15" t="s">
        <v>388</v>
      </c>
      <c r="Y78" s="15" t="s">
        <v>388</v>
      </c>
      <c r="Z78" s="15" t="s">
        <v>388</v>
      </c>
      <c r="AA78" s="15" t="s">
        <v>388</v>
      </c>
      <c r="AB78" s="15" t="s">
        <v>388</v>
      </c>
      <c r="AC78" s="93">
        <v>8.2735902444999994</v>
      </c>
      <c r="AD78" s="93">
        <v>6.0712000000000006E-4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3.5000000000000003E-2</v>
      </c>
      <c r="G79" s="93">
        <v>8.8470588226999998E-3</v>
      </c>
      <c r="H79" s="93">
        <v>0.8</v>
      </c>
      <c r="I79" s="15" t="s">
        <v>389</v>
      </c>
      <c r="J79" s="15" t="s">
        <v>389</v>
      </c>
      <c r="K79" s="15" t="s">
        <v>389</v>
      </c>
      <c r="L79" s="15" t="s">
        <v>388</v>
      </c>
      <c r="M79" s="15" t="s">
        <v>388</v>
      </c>
      <c r="N79" s="15" t="s">
        <v>388</v>
      </c>
      <c r="O79" s="15" t="s">
        <v>388</v>
      </c>
      <c r="P79" s="15" t="s">
        <v>388</v>
      </c>
      <c r="Q79" s="15" t="s">
        <v>388</v>
      </c>
      <c r="R79" s="15" t="s">
        <v>388</v>
      </c>
      <c r="S79" s="15" t="s">
        <v>388</v>
      </c>
      <c r="T79" s="93">
        <v>3.7</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1.5248100000000001E-2</v>
      </c>
      <c r="G80" s="93">
        <v>1.3100000000000002E-3</v>
      </c>
      <c r="H80" s="93">
        <v>2.2999999999999998E-4</v>
      </c>
      <c r="I80" s="93">
        <v>2.9376850000000006E-2</v>
      </c>
      <c r="J80" s="93">
        <v>3.5073020000000003E-2</v>
      </c>
      <c r="K80" s="93">
        <v>5.6961700000000004E-2</v>
      </c>
      <c r="L80" s="15" t="s">
        <v>388</v>
      </c>
      <c r="M80" s="15" t="s">
        <v>388</v>
      </c>
      <c r="N80" s="93">
        <v>0.34232230000000002</v>
      </c>
      <c r="O80" s="93">
        <v>6.3481138000000006E-2</v>
      </c>
      <c r="P80" s="93">
        <v>5.9999999999999995E-4</v>
      </c>
      <c r="Q80" s="93">
        <v>0.7703034700000001</v>
      </c>
      <c r="R80" s="93">
        <v>0.40134262999999998</v>
      </c>
      <c r="S80" s="93">
        <v>6.9737549999999997</v>
      </c>
      <c r="T80" s="93">
        <v>1.1605820000000004</v>
      </c>
      <c r="U80" s="93">
        <v>3.4000000000000002E-2</v>
      </c>
      <c r="V80" s="93">
        <v>5.2997490000000003</v>
      </c>
      <c r="W80" s="15" t="s">
        <v>388</v>
      </c>
      <c r="X80" s="15" t="s">
        <v>388</v>
      </c>
      <c r="Y80" s="15" t="s">
        <v>388</v>
      </c>
      <c r="Z80" s="15" t="s">
        <v>388</v>
      </c>
      <c r="AA80" s="15" t="s">
        <v>388</v>
      </c>
      <c r="AB80" s="15" t="s">
        <v>388</v>
      </c>
      <c r="AC80" s="15" t="s">
        <v>388</v>
      </c>
      <c r="AD80" s="93">
        <v>4.5699890163870003E-3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7.834270248E-4</v>
      </c>
      <c r="J81" s="93">
        <v>7.8342702479999998E-3</v>
      </c>
      <c r="K81" s="93">
        <v>1.5668540496E-2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3917.1351239999999</v>
      </c>
      <c r="AL81" s="38" t="s">
        <v>409</v>
      </c>
    </row>
    <row r="82" spans="1:38" s="2" customFormat="1" ht="26.25" customHeight="1" thickBot="1" x14ac:dyDescent="0.3">
      <c r="A82" s="43" t="s">
        <v>206</v>
      </c>
      <c r="B82" s="157" t="s">
        <v>207</v>
      </c>
      <c r="C82" s="43" t="s">
        <v>208</v>
      </c>
      <c r="D82" s="45"/>
      <c r="E82" s="15" t="s">
        <v>388</v>
      </c>
      <c r="F82" s="93">
        <v>4.6747001023879324</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0.49099999999999999</v>
      </c>
      <c r="G83" s="15" t="s">
        <v>388</v>
      </c>
      <c r="H83" s="15" t="s">
        <v>388</v>
      </c>
      <c r="I83" s="93">
        <v>4.9500000000000002E-2</v>
      </c>
      <c r="J83" s="93">
        <v>5.3999999999999999E-2</v>
      </c>
      <c r="K83" s="93">
        <v>7.2000000000000008E-2</v>
      </c>
      <c r="L83" s="93">
        <v>2.8214999999999998E-3</v>
      </c>
      <c r="M83" s="15" t="s">
        <v>388</v>
      </c>
      <c r="N83" s="15" t="s">
        <v>388</v>
      </c>
      <c r="O83" s="15" t="s">
        <v>388</v>
      </c>
      <c r="P83" s="15" t="s">
        <v>388</v>
      </c>
      <c r="Q83" s="15" t="s">
        <v>388</v>
      </c>
      <c r="R83" s="15" t="s">
        <v>388</v>
      </c>
      <c r="S83" s="15" t="s">
        <v>388</v>
      </c>
      <c r="T83" s="15" t="s">
        <v>388</v>
      </c>
      <c r="U83" s="15" t="s">
        <v>388</v>
      </c>
      <c r="V83" s="15" t="s">
        <v>388</v>
      </c>
      <c r="W83" s="93">
        <v>8.9999999999999993E-3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0.48899999999999999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17.900000000000006</v>
      </c>
      <c r="G85" s="15" t="s">
        <v>388</v>
      </c>
      <c r="H85" s="15" t="s">
        <v>388</v>
      </c>
      <c r="I85" s="93">
        <v>2.1999840000000003E-3</v>
      </c>
      <c r="J85" s="93">
        <v>3.7766000000000002E-3</v>
      </c>
      <c r="K85" s="93">
        <v>5.0331999999999998E-3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1.3179500000000002</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3.2493450999999998</v>
      </c>
      <c r="G88" s="93">
        <v>2E-3</v>
      </c>
      <c r="H88" s="93">
        <v>2.445E-2</v>
      </c>
      <c r="I88" s="93">
        <v>1.1927000000000002E-2</v>
      </c>
      <c r="J88" s="93">
        <v>1.2051200000000001E-2</v>
      </c>
      <c r="K88" s="93">
        <v>1.2134000000000002E-2</v>
      </c>
      <c r="L88" s="15" t="s">
        <v>388</v>
      </c>
      <c r="M88" s="15" t="s">
        <v>388</v>
      </c>
      <c r="N88" s="15" t="s">
        <v>388</v>
      </c>
      <c r="O88" s="93">
        <v>2.9300000000000004E-9</v>
      </c>
      <c r="P88" s="15" t="s">
        <v>388</v>
      </c>
      <c r="Q88" s="93">
        <v>1.465E-8</v>
      </c>
      <c r="R88" s="93">
        <v>1.7580000000000003E-7</v>
      </c>
      <c r="S88" s="15" t="s">
        <v>388</v>
      </c>
      <c r="T88" s="93">
        <v>1.4649999999999999E-6</v>
      </c>
      <c r="U88" s="93">
        <v>1.465E-8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6.7917639999999997</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1.3992999999999998</v>
      </c>
      <c r="G90" s="93">
        <v>0.14169999999999999</v>
      </c>
      <c r="H90" s="93">
        <v>0.17239999999999997</v>
      </c>
      <c r="I90" s="93">
        <v>0.10887328218584864</v>
      </c>
      <c r="J90" s="93">
        <v>0.14525365892290967</v>
      </c>
      <c r="K90" s="93">
        <v>0.25283199999999995</v>
      </c>
      <c r="L90" s="93">
        <v>4.452169311509191E-6</v>
      </c>
      <c r="M90" s="15" t="s">
        <v>388</v>
      </c>
      <c r="N90" s="15" t="s">
        <v>388</v>
      </c>
      <c r="O90" s="15" t="s">
        <v>388</v>
      </c>
      <c r="P90" s="15" t="s">
        <v>388</v>
      </c>
      <c r="Q90" s="15" t="s">
        <v>388</v>
      </c>
      <c r="R90" s="15" t="s">
        <v>388</v>
      </c>
      <c r="S90" s="15" t="s">
        <v>388</v>
      </c>
      <c r="T90" s="15" t="s">
        <v>388</v>
      </c>
      <c r="U90" s="15" t="s">
        <v>388</v>
      </c>
      <c r="V90" s="15" t="s">
        <v>388</v>
      </c>
      <c r="W90" s="15" t="s">
        <v>388</v>
      </c>
      <c r="X90" s="93">
        <v>8.1899999999999994E-3</v>
      </c>
      <c r="Y90" s="93">
        <v>4.1339999999999997E-3</v>
      </c>
      <c r="Z90" s="93">
        <v>4.1339999999999997E-3</v>
      </c>
      <c r="AA90" s="93">
        <v>4.1339999999999997E-3</v>
      </c>
      <c r="AB90" s="93">
        <v>2.0591999999999999E-2</v>
      </c>
      <c r="AC90" s="93">
        <v>2.5000000000000001E-3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8.6366110000000006E-3</v>
      </c>
      <c r="F91" s="93">
        <v>2.2265210000000001E-2</v>
      </c>
      <c r="G91" s="93">
        <v>4.1369470000000002E-3</v>
      </c>
      <c r="H91" s="93">
        <v>3.4363867500000006E-2</v>
      </c>
      <c r="I91" s="93">
        <v>0.12427790000899999</v>
      </c>
      <c r="J91" s="93">
        <v>0.124343625412</v>
      </c>
      <c r="K91" s="93">
        <v>0.1243572006255</v>
      </c>
      <c r="L91" s="93">
        <v>5.5893037500000014E-4</v>
      </c>
      <c r="M91" s="93">
        <v>0.26326820299999998</v>
      </c>
      <c r="N91" s="93">
        <v>1.0739623999999999</v>
      </c>
      <c r="O91" s="93">
        <v>2.1441728E-2</v>
      </c>
      <c r="P91" s="93">
        <v>7.8081450000000018E-5</v>
      </c>
      <c r="Q91" s="93">
        <v>1.8219004999999999E-3</v>
      </c>
      <c r="R91" s="93">
        <v>2.1369659999999999E-2</v>
      </c>
      <c r="S91" s="93">
        <v>0.62762774999999993</v>
      </c>
      <c r="T91" s="93">
        <v>5.0802674999999999E-2</v>
      </c>
      <c r="U91" s="15" t="s">
        <v>387</v>
      </c>
      <c r="V91" s="93">
        <v>0.36586817500000002</v>
      </c>
      <c r="W91" s="93">
        <v>4.6002500000000003E-4</v>
      </c>
      <c r="X91" s="93">
        <v>5.1062774999999997E-4</v>
      </c>
      <c r="Y91" s="93">
        <v>2.0701124999999998E-4</v>
      </c>
      <c r="Z91" s="93">
        <v>2.0701124999999998E-4</v>
      </c>
      <c r="AA91" s="93">
        <v>2.0701124999999998E-4</v>
      </c>
      <c r="AB91" s="93">
        <v>1.1316614999999999E-3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2.1097700000000001</v>
      </c>
      <c r="G92" s="93">
        <v>5.0471682352920002</v>
      </c>
      <c r="H92" s="93">
        <v>4.9000000000000002E-2</v>
      </c>
      <c r="I92" s="93">
        <v>0.46190892086330854</v>
      </c>
      <c r="J92" s="93">
        <v>0.60672125899280516</v>
      </c>
      <c r="K92" s="93">
        <v>0.74445749999999999</v>
      </c>
      <c r="L92" s="93">
        <v>1.5758467942446022E-2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2.5690120000000003</v>
      </c>
      <c r="G93" s="15" t="s">
        <v>388</v>
      </c>
      <c r="H93" s="15" t="s">
        <v>388</v>
      </c>
      <c r="I93" s="93">
        <v>0.31025311333333327</v>
      </c>
      <c r="J93" s="93">
        <v>0.3149124883333333</v>
      </c>
      <c r="K93" s="93">
        <v>0.31563727999999996</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1.6808321999999998</v>
      </c>
      <c r="G95" s="93" t="s">
        <v>388</v>
      </c>
      <c r="H95" s="15" t="s">
        <v>388</v>
      </c>
      <c r="I95" s="93">
        <v>3.4108721312910942E-2</v>
      </c>
      <c r="J95" s="93">
        <v>0.15045136369203699</v>
      </c>
      <c r="K95" s="93">
        <v>0.58869583099999989</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0.1</v>
      </c>
      <c r="G98" s="93" t="s">
        <v>388</v>
      </c>
      <c r="H98" s="93">
        <v>9.5680574662529681E-3</v>
      </c>
      <c r="I98" s="93">
        <v>3.4084181829677054E-2</v>
      </c>
      <c r="J98" s="93">
        <v>4.8413644022240576E-2</v>
      </c>
      <c r="K98" s="93">
        <v>5.5939490000000001E-2</v>
      </c>
      <c r="L98" s="93" t="s">
        <v>388</v>
      </c>
      <c r="M98" s="93" t="s">
        <v>388</v>
      </c>
      <c r="N98" s="93" t="s">
        <v>388</v>
      </c>
      <c r="O98" s="93" t="s">
        <v>388</v>
      </c>
      <c r="P98" s="93" t="s">
        <v>388</v>
      </c>
      <c r="Q98" s="93" t="s">
        <v>388</v>
      </c>
      <c r="R98" s="93" t="s">
        <v>388</v>
      </c>
      <c r="S98" s="93" t="s">
        <v>388</v>
      </c>
      <c r="T98" s="93" t="s">
        <v>388</v>
      </c>
      <c r="U98" s="15" t="s">
        <v>388</v>
      </c>
      <c r="V98" s="93" t="s">
        <v>388</v>
      </c>
      <c r="W98" s="93">
        <v>1.6418205000000002E-2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0.12651609450000001</v>
      </c>
      <c r="F99" s="93">
        <v>6.8219044219999994</v>
      </c>
      <c r="G99" s="93" t="s">
        <v>388</v>
      </c>
      <c r="H99" s="93">
        <v>5.6232701870000001</v>
      </c>
      <c r="I99" s="93">
        <v>9.5464793290000002E-2</v>
      </c>
      <c r="J99" s="93">
        <v>0.1466898043</v>
      </c>
      <c r="K99" s="93">
        <v>0.32132052379999998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364.11599999999999</v>
      </c>
      <c r="AL99" s="38" t="s">
        <v>243</v>
      </c>
    </row>
    <row r="100" spans="1:38" s="2" customFormat="1" ht="26.25" customHeight="1" thickBot="1" x14ac:dyDescent="0.3">
      <c r="A100" s="43" t="s">
        <v>241</v>
      </c>
      <c r="B100" s="157" t="s">
        <v>244</v>
      </c>
      <c r="C100" s="43" t="s">
        <v>413</v>
      </c>
      <c r="D100" s="45"/>
      <c r="E100" s="93">
        <v>0.12106386238899999</v>
      </c>
      <c r="F100" s="93">
        <v>3.4952407943000003</v>
      </c>
      <c r="G100" s="93" t="s">
        <v>388</v>
      </c>
      <c r="H100" s="93">
        <v>4.4816326513000009</v>
      </c>
      <c r="I100" s="93">
        <v>6.2048006831999999E-2</v>
      </c>
      <c r="J100" s="93">
        <v>9.5773262538000017E-2</v>
      </c>
      <c r="K100" s="93">
        <v>0.20668110851000004</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692.48</v>
      </c>
      <c r="AL100" s="38" t="s">
        <v>243</v>
      </c>
    </row>
    <row r="101" spans="1:38" s="2" customFormat="1" ht="26.25" customHeight="1" thickBot="1" x14ac:dyDescent="0.3">
      <c r="A101" s="43" t="s">
        <v>241</v>
      </c>
      <c r="B101" s="157" t="s">
        <v>245</v>
      </c>
      <c r="C101" s="43" t="s">
        <v>246</v>
      </c>
      <c r="D101" s="45"/>
      <c r="E101" s="93">
        <v>6.1960843860000003E-3</v>
      </c>
      <c r="F101" s="93">
        <v>0.10827443320000001</v>
      </c>
      <c r="G101" s="93" t="s">
        <v>388</v>
      </c>
      <c r="H101" s="93">
        <v>7.1740372920000003E-2</v>
      </c>
      <c r="I101" s="93">
        <v>7.4440767100000002E-4</v>
      </c>
      <c r="J101" s="93">
        <v>2.2332230139999998E-3</v>
      </c>
      <c r="K101" s="93">
        <v>5.2108536990000008E-3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99.6</v>
      </c>
      <c r="AL101" s="38" t="s">
        <v>243</v>
      </c>
    </row>
    <row r="102" spans="1:38" s="2" customFormat="1" ht="26.25" customHeight="1" thickBot="1" x14ac:dyDescent="0.3">
      <c r="A102" s="43" t="s">
        <v>241</v>
      </c>
      <c r="B102" s="157" t="s">
        <v>247</v>
      </c>
      <c r="C102" s="43" t="s">
        <v>414</v>
      </c>
      <c r="D102" s="45"/>
      <c r="E102" s="93">
        <v>5.003658885900001E-2</v>
      </c>
      <c r="F102" s="93">
        <v>0.419727269638</v>
      </c>
      <c r="G102" s="93" t="s">
        <v>388</v>
      </c>
      <c r="H102" s="93">
        <v>3.53482990464</v>
      </c>
      <c r="I102" s="93">
        <v>3.5180115079999998E-3</v>
      </c>
      <c r="J102" s="93">
        <v>7.2365855635999995E-2</v>
      </c>
      <c r="K102" s="93">
        <v>0.42030717326</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892.67390109330847</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7.7471587300000002E-4</v>
      </c>
      <c r="F104" s="93">
        <v>6.9257907860000006E-3</v>
      </c>
      <c r="G104" s="93" t="s">
        <v>388</v>
      </c>
      <c r="H104" s="93">
        <v>8.9697435160000002E-3</v>
      </c>
      <c r="I104" s="93">
        <v>6.4276164000000001E-5</v>
      </c>
      <c r="J104" s="93">
        <v>1.9282849299999999E-4</v>
      </c>
      <c r="K104" s="93">
        <v>4.4993315100000001E-4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8.6</v>
      </c>
      <c r="AL104" s="38" t="s">
        <v>243</v>
      </c>
    </row>
    <row r="105" spans="1:38" s="2" customFormat="1" ht="26.25" customHeight="1" thickBot="1" x14ac:dyDescent="0.3">
      <c r="A105" s="43" t="s">
        <v>241</v>
      </c>
      <c r="B105" s="157" t="s">
        <v>252</v>
      </c>
      <c r="C105" s="43" t="s">
        <v>253</v>
      </c>
      <c r="D105" s="45"/>
      <c r="E105" s="93">
        <v>2.5270228679999999E-2</v>
      </c>
      <c r="F105" s="93">
        <v>0.186981955891</v>
      </c>
      <c r="G105" s="93" t="s">
        <v>388</v>
      </c>
      <c r="H105" s="93">
        <v>0.46818007272000001</v>
      </c>
      <c r="I105" s="93">
        <v>4.0862509589999997E-3</v>
      </c>
      <c r="J105" s="93">
        <v>6.4212515070000004E-3</v>
      </c>
      <c r="K105" s="93">
        <v>1.4010003293000001E-2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57.400000000000006</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3.5674897379000002E-2</v>
      </c>
      <c r="F107" s="93">
        <v>0.16387267560000002</v>
      </c>
      <c r="G107" s="93" t="s">
        <v>388</v>
      </c>
      <c r="H107" s="93">
        <v>0.37657575499200008</v>
      </c>
      <c r="I107" s="93">
        <v>9.0034500000000014E-3</v>
      </c>
      <c r="J107" s="93">
        <v>0.12004600000000001</v>
      </c>
      <c r="K107" s="93">
        <v>0.57021849999999996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3127.6</v>
      </c>
      <c r="AL107" s="38" t="s">
        <v>243</v>
      </c>
    </row>
    <row r="108" spans="1:38" s="2" customFormat="1" ht="26.25" customHeight="1" thickBot="1" x14ac:dyDescent="0.3">
      <c r="A108" s="43" t="s">
        <v>241</v>
      </c>
      <c r="B108" s="157" t="s">
        <v>257</v>
      </c>
      <c r="C108" s="43" t="s">
        <v>417</v>
      </c>
      <c r="D108" s="45"/>
      <c r="E108" s="93">
        <v>6.9139041560000003E-2</v>
      </c>
      <c r="F108" s="93">
        <v>0.6464555446200001</v>
      </c>
      <c r="G108" s="93" t="s">
        <v>388</v>
      </c>
      <c r="H108" s="93">
        <v>0.53209164146999999</v>
      </c>
      <c r="I108" s="93">
        <v>8.2813999999999995E-3</v>
      </c>
      <c r="J108" s="93">
        <v>8.2814000000000013E-2</v>
      </c>
      <c r="K108" s="93">
        <v>0.16562800000000003</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8281.4</v>
      </c>
      <c r="AL108" s="38" t="s">
        <v>243</v>
      </c>
    </row>
    <row r="109" spans="1:38" s="2" customFormat="1" ht="26.25" customHeight="1" thickBot="1" x14ac:dyDescent="0.3">
      <c r="A109" s="43" t="s">
        <v>241</v>
      </c>
      <c r="B109" s="157" t="s">
        <v>258</v>
      </c>
      <c r="C109" s="43" t="s">
        <v>418</v>
      </c>
      <c r="D109" s="45"/>
      <c r="E109" s="93">
        <v>5.4163938480000003E-3</v>
      </c>
      <c r="F109" s="93">
        <v>2.1781296560000003E-2</v>
      </c>
      <c r="G109" s="15" t="s">
        <v>388</v>
      </c>
      <c r="H109" s="93">
        <v>6.0634387990000004E-2</v>
      </c>
      <c r="I109" s="93">
        <v>2.1450000000000002E-3</v>
      </c>
      <c r="J109" s="93">
        <v>1.1797499999999999E-2</v>
      </c>
      <c r="K109" s="93">
        <v>1.1797499999999999E-2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214.5</v>
      </c>
      <c r="AL109" s="38" t="s">
        <v>243</v>
      </c>
    </row>
    <row r="110" spans="1:38" s="2" customFormat="1" ht="26.25" customHeight="1" thickBot="1" x14ac:dyDescent="0.3">
      <c r="A110" s="43" t="s">
        <v>241</v>
      </c>
      <c r="B110" s="157" t="s">
        <v>259</v>
      </c>
      <c r="C110" s="43" t="s">
        <v>419</v>
      </c>
      <c r="D110" s="45"/>
      <c r="E110" s="93">
        <v>4.3491314330000004E-3</v>
      </c>
      <c r="F110" s="93">
        <v>2.3760212252000004E-2</v>
      </c>
      <c r="G110" s="15" t="s">
        <v>388</v>
      </c>
      <c r="H110" s="93">
        <v>6.7270832616999995E-2</v>
      </c>
      <c r="I110" s="93">
        <v>1.8204735999999999E-2</v>
      </c>
      <c r="J110" s="93">
        <v>0.12775751999999999</v>
      </c>
      <c r="K110" s="93">
        <v>0.13031832000000002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946</v>
      </c>
      <c r="AL110" s="38" t="s">
        <v>243</v>
      </c>
    </row>
    <row r="111" spans="1:38" s="2" customFormat="1" ht="26.25" customHeight="1" thickBot="1" x14ac:dyDescent="0.3">
      <c r="A111" s="43" t="s">
        <v>241</v>
      </c>
      <c r="B111" s="157" t="s">
        <v>260</v>
      </c>
      <c r="C111" s="43" t="s">
        <v>420</v>
      </c>
      <c r="D111" s="45"/>
      <c r="E111" s="93">
        <v>5.2535907800000003E-2</v>
      </c>
      <c r="F111" s="93">
        <v>1.4345407555000003</v>
      </c>
      <c r="G111" s="15" t="s">
        <v>388</v>
      </c>
      <c r="H111" s="93">
        <v>2.3633165656000004</v>
      </c>
      <c r="I111" s="93">
        <v>1.5223200000000001E-2</v>
      </c>
      <c r="J111" s="93">
        <v>3.0446400000000002E-2</v>
      </c>
      <c r="K111" s="93">
        <v>6.8504400000000007E-2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4009.2240000000002</v>
      </c>
      <c r="AL111" s="38" t="s">
        <v>243</v>
      </c>
    </row>
    <row r="112" spans="1:38" s="2" customFormat="1" ht="26.25" customHeight="1" thickBot="1" x14ac:dyDescent="0.3">
      <c r="A112" s="43" t="s">
        <v>261</v>
      </c>
      <c r="B112" s="157" t="s">
        <v>262</v>
      </c>
      <c r="C112" s="43" t="s">
        <v>263</v>
      </c>
      <c r="D112" s="45"/>
      <c r="E112" s="93">
        <v>6.6943640179999999</v>
      </c>
      <c r="F112" s="93" t="s">
        <v>388</v>
      </c>
      <c r="G112" s="93" t="s">
        <v>388</v>
      </c>
      <c r="H112" s="93">
        <v>2.5640509379999998</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167.27600000000001</v>
      </c>
      <c r="AL112" s="38" t="s">
        <v>432</v>
      </c>
    </row>
    <row r="113" spans="1:38" s="2" customFormat="1" ht="26.25" customHeight="1" thickBot="1" x14ac:dyDescent="0.3">
      <c r="A113" s="43" t="s">
        <v>261</v>
      </c>
      <c r="B113" s="157" t="s">
        <v>264</v>
      </c>
      <c r="C113" s="43" t="s">
        <v>265</v>
      </c>
      <c r="D113" s="45"/>
      <c r="E113" s="93">
        <v>2.8956761534099997</v>
      </c>
      <c r="F113" s="93">
        <v>3.5253633826770003</v>
      </c>
      <c r="G113" s="15" t="s">
        <v>388</v>
      </c>
      <c r="H113" s="93">
        <v>9.6377413324030012</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2.964716232E-2</v>
      </c>
      <c r="F114" s="93" t="s">
        <v>388</v>
      </c>
      <c r="G114" s="93" t="s">
        <v>388</v>
      </c>
      <c r="H114" s="93">
        <v>2.025007069E-2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741.1790580922783</v>
      </c>
      <c r="AL114" s="38" t="s">
        <v>441</v>
      </c>
    </row>
    <row r="115" spans="1:38" s="2" customFormat="1" ht="26.25" customHeight="1" thickBot="1" x14ac:dyDescent="0.3">
      <c r="A115" s="43" t="s">
        <v>261</v>
      </c>
      <c r="B115" s="157" t="s">
        <v>267</v>
      </c>
      <c r="C115" s="43" t="s">
        <v>268</v>
      </c>
      <c r="D115" s="45"/>
      <c r="E115" s="93">
        <v>0.19995848399999999</v>
      </c>
      <c r="F115" s="93" t="s">
        <v>388</v>
      </c>
      <c r="G115" s="93" t="s">
        <v>388</v>
      </c>
      <c r="H115" s="93">
        <v>0.39991696799999998</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0.59516321813699991</v>
      </c>
      <c r="F116" s="93">
        <v>7.7917815318999994E-2</v>
      </c>
      <c r="G116" s="15" t="s">
        <v>388</v>
      </c>
      <c r="H116" s="93">
        <v>1.4090406960609998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0.24936205000000003</v>
      </c>
      <c r="J119" s="93">
        <v>4.5510950000000001</v>
      </c>
      <c r="K119" s="93">
        <v>4.5510950000000001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1848.8799999999997</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1.0336566705800001</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2005.7</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2.313006923076923E-2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0.1002933697</v>
      </c>
      <c r="F123" s="93">
        <v>0.20558911290000001</v>
      </c>
      <c r="G123" s="93">
        <v>1.374967675E-2</v>
      </c>
      <c r="H123" s="93">
        <v>9.7751182660000005E-2</v>
      </c>
      <c r="I123" s="93">
        <v>0.25301592579999999</v>
      </c>
      <c r="J123" s="93">
        <v>0.26523482370000001</v>
      </c>
      <c r="K123" s="93">
        <v>0.26930778959999996</v>
      </c>
      <c r="L123" s="93">
        <v>3.1941347420000002E-2</v>
      </c>
      <c r="M123" s="93">
        <v>3.2458805220000002</v>
      </c>
      <c r="N123" s="93">
        <v>2.7206318479999999E-3</v>
      </c>
      <c r="O123" s="93">
        <v>2.525785555E-2</v>
      </c>
      <c r="P123" s="93">
        <v>4.974485495E-3</v>
      </c>
      <c r="Q123" s="93">
        <v>1.5482737299999999E-4</v>
      </c>
      <c r="R123" s="93">
        <v>4.2506457010000002E-3</v>
      </c>
      <c r="S123" s="93">
        <v>1.825536098E-3</v>
      </c>
      <c r="T123" s="93">
        <v>1.4398891110000002E-3</v>
      </c>
      <c r="U123" s="93">
        <v>1.128812955E-3</v>
      </c>
      <c r="V123" s="93">
        <v>2.165095752E-2</v>
      </c>
      <c r="W123" s="93" t="s">
        <v>388</v>
      </c>
      <c r="X123" s="93">
        <v>2.8719671919999997E-5</v>
      </c>
      <c r="Y123" s="93">
        <v>8.8435736409999999E-5</v>
      </c>
      <c r="Z123" s="93">
        <v>2.3534543570000001E-5</v>
      </c>
      <c r="AA123" s="93">
        <v>1.2407147589999999E-5</v>
      </c>
      <c r="AB123" s="93">
        <v>1.5309709948999999E-4</v>
      </c>
      <c r="AC123" s="93" t="s">
        <v>388</v>
      </c>
      <c r="AD123" s="93" t="s">
        <v>388</v>
      </c>
      <c r="AE123" s="92"/>
      <c r="AF123" s="93" t="s">
        <v>388</v>
      </c>
      <c r="AG123" s="15" t="s">
        <v>388</v>
      </c>
      <c r="AH123" s="15" t="s">
        <v>388</v>
      </c>
      <c r="AI123" s="15" t="s">
        <v>388</v>
      </c>
      <c r="AJ123" s="15" t="s">
        <v>388</v>
      </c>
      <c r="AK123" s="93">
        <v>40.729659440000006</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0.18870890000000001</v>
      </c>
      <c r="G125" s="15" t="s">
        <v>388</v>
      </c>
      <c r="H125" s="15" t="s">
        <v>388</v>
      </c>
      <c r="I125" s="93">
        <v>1.3325532000000001E-4</v>
      </c>
      <c r="J125" s="93">
        <v>8.8433076000000001E-4</v>
      </c>
      <c r="K125" s="93">
        <v>1.8696125200000002E-3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4038.04</v>
      </c>
      <c r="AL125" s="38" t="s">
        <v>424</v>
      </c>
    </row>
    <row r="126" spans="1:38" s="2" customFormat="1" ht="26.25" customHeight="1" thickBot="1" x14ac:dyDescent="0.3">
      <c r="A126" s="43" t="s">
        <v>286</v>
      </c>
      <c r="B126" s="157" t="s">
        <v>289</v>
      </c>
      <c r="C126" s="43" t="s">
        <v>290</v>
      </c>
      <c r="D126" s="45"/>
      <c r="E126" s="15" t="s">
        <v>388</v>
      </c>
      <c r="F126" s="15" t="s">
        <v>388</v>
      </c>
      <c r="G126" s="15" t="s">
        <v>388</v>
      </c>
      <c r="H126" s="93">
        <v>8.5112489999999999E-2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354.6354</v>
      </c>
      <c r="AL126" s="38" t="s">
        <v>425</v>
      </c>
    </row>
    <row r="127" spans="1:38" s="2" customFormat="1" ht="26.25" customHeight="1" thickBot="1" x14ac:dyDescent="0.3">
      <c r="A127" s="43" t="s">
        <v>286</v>
      </c>
      <c r="B127" s="157" t="s">
        <v>291</v>
      </c>
      <c r="C127" s="43" t="s">
        <v>292</v>
      </c>
      <c r="D127" s="45"/>
      <c r="E127" s="15" t="s">
        <v>388</v>
      </c>
      <c r="F127" s="93" t="s">
        <v>388</v>
      </c>
      <c r="G127" s="93" t="s">
        <v>388</v>
      </c>
      <c r="H127" s="93">
        <v>5.6704400000000005E-3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4.5401480000000004E-4</v>
      </c>
      <c r="J133" s="93">
        <v>4.5401480000000004E-4</v>
      </c>
      <c r="K133" s="93">
        <v>5.0451903999999999E-4</v>
      </c>
      <c r="L133" s="93">
        <v>2.2700740000000002E-4</v>
      </c>
      <c r="M133" s="15" t="s">
        <v>389</v>
      </c>
      <c r="N133" s="93">
        <v>3.9291252000000007E-4</v>
      </c>
      <c r="O133" s="93">
        <v>6.5812520000000009E-5</v>
      </c>
      <c r="P133" s="93">
        <v>1.2272740394851944E-2</v>
      </c>
      <c r="Q133" s="93">
        <v>1.7807323999999999E-4</v>
      </c>
      <c r="R133" s="93">
        <v>1.7741904000000001E-4</v>
      </c>
      <c r="S133" s="93">
        <v>1.6263412E-4</v>
      </c>
      <c r="T133" s="93">
        <v>2.2674571999999998E-4</v>
      </c>
      <c r="U133" s="93">
        <v>2.5880152000000005E-4</v>
      </c>
      <c r="V133" s="93">
        <v>2.0950100800000001E-3</v>
      </c>
      <c r="W133" s="93">
        <v>3.5326799999999995E-4</v>
      </c>
      <c r="X133" s="93">
        <v>1.7270879999999999E-4</v>
      </c>
      <c r="Y133" s="93">
        <v>9.4335639999999988E-5</v>
      </c>
      <c r="Z133" s="93">
        <v>8.4260960000000009E-5</v>
      </c>
      <c r="AA133" s="93">
        <v>9.1457160000000013E-5</v>
      </c>
      <c r="AB133" s="93">
        <v>4.4276256000000001E-4</v>
      </c>
      <c r="AC133" s="93">
        <v>1.9626000000000001E-3</v>
      </c>
      <c r="AD133" s="93">
        <v>5.3644399999999998E-3</v>
      </c>
      <c r="AE133" s="92"/>
      <c r="AF133" s="15" t="s">
        <v>388</v>
      </c>
      <c r="AG133" s="15" t="s">
        <v>388</v>
      </c>
      <c r="AH133" s="15" t="s">
        <v>388</v>
      </c>
      <c r="AI133" s="15" t="s">
        <v>388</v>
      </c>
      <c r="AJ133" s="15" t="s">
        <v>388</v>
      </c>
      <c r="AK133" s="93">
        <v>13084</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8.6300000000000005E-3</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2.0350000000000004E-2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1356726</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0.15946371159999997</v>
      </c>
      <c r="J139" s="93">
        <v>0.15946371159999997</v>
      </c>
      <c r="K139" s="93">
        <v>0.15946371159999997</v>
      </c>
      <c r="L139" s="93">
        <v>1.3859695043999998E-2</v>
      </c>
      <c r="M139" s="15" t="s">
        <v>388</v>
      </c>
      <c r="N139" s="93">
        <v>4.5066920000000002E-4</v>
      </c>
      <c r="O139" s="93">
        <v>9.094868000000001E-4</v>
      </c>
      <c r="P139" s="93">
        <v>9.094868000000001E-4</v>
      </c>
      <c r="Q139" s="93">
        <v>1.4422667999999998E-3</v>
      </c>
      <c r="R139" s="93">
        <v>1.3777064000000004E-3</v>
      </c>
      <c r="S139" s="93">
        <v>3.2035748000000001E-3</v>
      </c>
      <c r="T139" s="15" t="s">
        <v>388</v>
      </c>
      <c r="U139" s="15" t="s">
        <v>388</v>
      </c>
      <c r="V139" s="15" t="s">
        <v>388</v>
      </c>
      <c r="W139" s="93">
        <v>1.5942321279999998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415</v>
      </c>
      <c r="F140" s="15" t="s">
        <v>415</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241.30852469341019</v>
      </c>
      <c r="F141" s="94">
        <f t="shared" si="0"/>
        <v>178.81589118791103</v>
      </c>
      <c r="G141" s="94">
        <f t="shared" si="0"/>
        <v>81.807693451090074</v>
      </c>
      <c r="H141" s="94">
        <f t="shared" si="0"/>
        <v>36.302069932071824</v>
      </c>
      <c r="I141" s="94">
        <f t="shared" si="0"/>
        <v>25.915928441941549</v>
      </c>
      <c r="J141" s="94">
        <f t="shared" si="0"/>
        <v>42.510780506819827</v>
      </c>
      <c r="K141" s="94">
        <f t="shared" si="0"/>
        <v>56.419680818630326</v>
      </c>
      <c r="L141" s="94">
        <f t="shared" si="0"/>
        <v>6.4892488755334332</v>
      </c>
      <c r="M141" s="94">
        <f t="shared" si="0"/>
        <v>593.76542186462405</v>
      </c>
      <c r="N141" s="94">
        <f t="shared" si="0"/>
        <v>30.662278486949123</v>
      </c>
      <c r="O141" s="94">
        <f t="shared" si="0"/>
        <v>1.4113311792337073</v>
      </c>
      <c r="P141" s="94">
        <f t="shared" si="0"/>
        <v>0.6032136566766233</v>
      </c>
      <c r="Q141" s="94">
        <f t="shared" si="0"/>
        <v>4.3612163142533538</v>
      </c>
      <c r="R141" s="94">
        <f t="shared" si="0"/>
        <v>28.563270758544398</v>
      </c>
      <c r="S141" s="94">
        <f t="shared" si="0"/>
        <v>65.332645339776377</v>
      </c>
      <c r="T141" s="94">
        <f t="shared" si="0"/>
        <v>34.571785506899808</v>
      </c>
      <c r="U141" s="94" t="s">
        <v>387</v>
      </c>
      <c r="V141" s="94">
        <f t="shared" ref="V141:AD141" si="1">SUM(V14:V140)</f>
        <v>127.63103501048883</v>
      </c>
      <c r="W141" s="94">
        <f t="shared" si="1"/>
        <v>17.696844076866078</v>
      </c>
      <c r="X141" s="94">
        <f t="shared" si="1"/>
        <v>5.5958102596996824</v>
      </c>
      <c r="Y141" s="94">
        <f t="shared" si="1"/>
        <v>4.5710085584886135</v>
      </c>
      <c r="Z141" s="94">
        <f t="shared" si="1"/>
        <v>3.4636796756639661</v>
      </c>
      <c r="AA141" s="94">
        <f t="shared" si="1"/>
        <v>3.9659956806613157</v>
      </c>
      <c r="AB141" s="94">
        <f t="shared" si="1"/>
        <v>17.596494174513573</v>
      </c>
      <c r="AC141" s="94">
        <f t="shared" si="1"/>
        <v>38.596119079348746</v>
      </c>
      <c r="AD141" s="94">
        <f t="shared" si="1"/>
        <v>30.037472009573118</v>
      </c>
      <c r="AE141" s="97"/>
      <c r="AF141" s="94">
        <f>SUM(AF14:AF140)</f>
        <v>345397.11065414635</v>
      </c>
      <c r="AG141" s="94">
        <f>SUM(AG14:AG140)</f>
        <v>191201.61700999996</v>
      </c>
      <c r="AH141" s="94">
        <f>SUM(AH14:AH140)</f>
        <v>142419.40659499122</v>
      </c>
      <c r="AI141" s="94">
        <f>SUM(AI14:AI140)</f>
        <v>273197.19821599993</v>
      </c>
      <c r="AJ141" s="94">
        <f>SUM(AJ14:AJ140)</f>
        <v>5378.1600600000002</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241.30852469341019</v>
      </c>
      <c r="F152" s="125">
        <f t="shared" ref="F152:AD152" si="2">SUM(F$141, F$151, IF(AND(ISNUMBER(SEARCH($B$4,"AT|BE|CH|GB|IE|LT|LU|NL")),SUM(F$143:F$149)&gt;0),SUM(F$143:F$149)-SUM(F$27:F$33),0))</f>
        <v>178.81589118791103</v>
      </c>
      <c r="G152" s="125">
        <f t="shared" si="2"/>
        <v>81.807693451090074</v>
      </c>
      <c r="H152" s="125">
        <f t="shared" si="2"/>
        <v>36.302069932071824</v>
      </c>
      <c r="I152" s="125">
        <f t="shared" si="2"/>
        <v>25.915928441941549</v>
      </c>
      <c r="J152" s="125">
        <f t="shared" si="2"/>
        <v>42.510780506819827</v>
      </c>
      <c r="K152" s="125">
        <f t="shared" si="2"/>
        <v>56.419680818630326</v>
      </c>
      <c r="L152" s="125">
        <f t="shared" si="2"/>
        <v>6.4892488755334332</v>
      </c>
      <c r="M152" s="125">
        <f t="shared" si="2"/>
        <v>593.76542186462405</v>
      </c>
      <c r="N152" s="125">
        <f t="shared" si="2"/>
        <v>30.662278486949123</v>
      </c>
      <c r="O152" s="125">
        <f t="shared" si="2"/>
        <v>1.4113311792337073</v>
      </c>
      <c r="P152" s="125">
        <f t="shared" si="2"/>
        <v>0.6032136566766233</v>
      </c>
      <c r="Q152" s="125">
        <f t="shared" si="2"/>
        <v>4.3612163142533538</v>
      </c>
      <c r="R152" s="125">
        <f t="shared" si="2"/>
        <v>28.563270758544398</v>
      </c>
      <c r="S152" s="125">
        <f t="shared" si="2"/>
        <v>65.332645339776377</v>
      </c>
      <c r="T152" s="125">
        <f t="shared" si="2"/>
        <v>34.571785506899808</v>
      </c>
      <c r="U152" s="125">
        <f t="shared" si="2"/>
        <v>0</v>
      </c>
      <c r="V152" s="125">
        <f t="shared" si="2"/>
        <v>127.63103501048883</v>
      </c>
      <c r="W152" s="125">
        <f t="shared" si="2"/>
        <v>17.696844076866078</v>
      </c>
      <c r="X152" s="125">
        <f t="shared" si="2"/>
        <v>5.5958102596996824</v>
      </c>
      <c r="Y152" s="125">
        <f t="shared" si="2"/>
        <v>4.5710085584886135</v>
      </c>
      <c r="Z152" s="125">
        <f t="shared" si="2"/>
        <v>3.4636796756639661</v>
      </c>
      <c r="AA152" s="125">
        <f t="shared" si="2"/>
        <v>3.9659956806613157</v>
      </c>
      <c r="AB152" s="125">
        <f t="shared" si="2"/>
        <v>17.596494174513573</v>
      </c>
      <c r="AC152" s="125">
        <f t="shared" si="2"/>
        <v>38.596119079348746</v>
      </c>
      <c r="AD152" s="125">
        <f t="shared" si="2"/>
        <v>30.037472009573118</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241.30852469341019</v>
      </c>
      <c r="F154" s="125">
        <f>SUM(F$141, F$153, -1 * IF(OR($B$6=2005,$B$6&gt;=2020),SUM(F$99:F$122),0), IF(AND(ISNUMBER(SEARCH($B$4,"AT|BE|CH|GB|IE|LT|LU|NL")),SUM(F$143:F$149)&gt;0),SUM(F$143:F$149)-SUM(F$27:F$33),0))</f>
        <v>178.81589118791103</v>
      </c>
      <c r="G154" s="125">
        <f>SUM(G$141, G$153, IF(AND(ISNUMBER(SEARCH($B$4,"AT|BE|CH|GB|IE|LT|LU|NL")),SUM(G$143:G$149)&gt;0),SUM(G$143:G$149)-SUM(G$27:G$33),0))</f>
        <v>81.807693451090074</v>
      </c>
      <c r="H154" s="125">
        <f>SUM(H$141, H$153, IF(AND(ISNUMBER(SEARCH($B$4,"AT|BE|CH|GB|IE|LT|LU|NL")),SUM(H$143:H$149)&gt;0),SUM(H$143:H$149)-SUM(H$27:H$33),0))</f>
        <v>36.302069932071824</v>
      </c>
      <c r="I154" s="125">
        <f t="shared" ref="I154:AD154" si="3">SUM(I$141, I$153, IF(AND(ISNUMBER(SEARCH($B$4,"AT|BE|CH|GB|IE|LT|LU|NL")),SUM(I$143:I$149)&gt;0),SUM(I$143:I$149)-SUM(I$27:I$33),0))</f>
        <v>25.915928441941549</v>
      </c>
      <c r="J154" s="125">
        <f t="shared" si="3"/>
        <v>42.510780506819827</v>
      </c>
      <c r="K154" s="125">
        <f t="shared" si="3"/>
        <v>56.419680818630326</v>
      </c>
      <c r="L154" s="125">
        <f t="shared" si="3"/>
        <v>6.4892488755334332</v>
      </c>
      <c r="M154" s="125">
        <f t="shared" si="3"/>
        <v>593.76542186462405</v>
      </c>
      <c r="N154" s="125">
        <f t="shared" si="3"/>
        <v>30.662278486949123</v>
      </c>
      <c r="O154" s="125">
        <f t="shared" si="3"/>
        <v>1.4113311792337073</v>
      </c>
      <c r="P154" s="125">
        <f t="shared" si="3"/>
        <v>0.6032136566766233</v>
      </c>
      <c r="Q154" s="125">
        <f t="shared" si="3"/>
        <v>4.3612163142533538</v>
      </c>
      <c r="R154" s="125">
        <f t="shared" si="3"/>
        <v>28.563270758544398</v>
      </c>
      <c r="S154" s="125">
        <f t="shared" si="3"/>
        <v>65.332645339776377</v>
      </c>
      <c r="T154" s="125">
        <f t="shared" si="3"/>
        <v>34.571785506899808</v>
      </c>
      <c r="U154" s="125">
        <f t="shared" si="3"/>
        <v>0</v>
      </c>
      <c r="V154" s="125">
        <f t="shared" si="3"/>
        <v>127.63103501048883</v>
      </c>
      <c r="W154" s="125">
        <f t="shared" si="3"/>
        <v>17.696844076866078</v>
      </c>
      <c r="X154" s="125">
        <f t="shared" si="3"/>
        <v>5.5958102596996824</v>
      </c>
      <c r="Y154" s="125">
        <f t="shared" si="3"/>
        <v>4.5710085584886135</v>
      </c>
      <c r="Z154" s="125">
        <f t="shared" si="3"/>
        <v>3.4636796756639661</v>
      </c>
      <c r="AA154" s="125">
        <f t="shared" si="3"/>
        <v>3.9659956806613157</v>
      </c>
      <c r="AB154" s="125">
        <f t="shared" si="3"/>
        <v>17.596494174513573</v>
      </c>
      <c r="AC154" s="125">
        <f t="shared" si="3"/>
        <v>38.596119079348746</v>
      </c>
      <c r="AD154" s="125">
        <f t="shared" si="3"/>
        <v>30.037472009573118</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3.5875886480000005</v>
      </c>
      <c r="F157" s="136">
        <v>8.2002026240000025E-2</v>
      </c>
      <c r="G157" s="136">
        <v>0.24856864204000001</v>
      </c>
      <c r="H157" s="136" t="s">
        <v>388</v>
      </c>
      <c r="I157" s="136">
        <v>5.6790861253674232E-2</v>
      </c>
      <c r="J157" s="136">
        <v>5.6790861253674232E-2</v>
      </c>
      <c r="K157" s="136">
        <v>5.6790861253674232E-2</v>
      </c>
      <c r="L157" s="136">
        <v>2.8395430626837116E-2</v>
      </c>
      <c r="M157" s="136">
        <v>0.77261284098000016</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12812.816600000002</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0.96874762911559631</v>
      </c>
      <c r="F158" s="136">
        <v>0.1033401456</v>
      </c>
      <c r="G158" s="136">
        <v>7.8359787076534237E-2</v>
      </c>
      <c r="H158" s="136" t="s">
        <v>388</v>
      </c>
      <c r="I158" s="136">
        <v>1.0386809321457934E-2</v>
      </c>
      <c r="J158" s="136">
        <v>1.0386809321457934E-2</v>
      </c>
      <c r="K158" s="136">
        <v>1.0386809321457934E-2</v>
      </c>
      <c r="L158" s="136">
        <v>5.1934046607289668E-3</v>
      </c>
      <c r="M158" s="136">
        <v>1.8078747857614681</v>
      </c>
      <c r="N158" s="136">
        <v>0.84416208440366969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4098.9778413633021</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47.250599999999999</v>
      </c>
      <c r="F159" s="136">
        <v>1.1882000000000001</v>
      </c>
      <c r="G159" s="136">
        <v>20.01614</v>
      </c>
      <c r="H159" s="136" t="s">
        <v>388</v>
      </c>
      <c r="I159" s="136">
        <v>1.2609893333333331</v>
      </c>
      <c r="J159" s="136">
        <v>1.3878900000000001</v>
      </c>
      <c r="K159" s="136">
        <v>1.3878900000000001</v>
      </c>
      <c r="L159" s="136" t="s">
        <v>388</v>
      </c>
      <c r="M159" s="136">
        <v>3.3786999999999998</v>
      </c>
      <c r="N159" s="136">
        <v>0.10781863163740958</v>
      </c>
      <c r="O159" s="136">
        <v>1.12801840940358E-2</v>
      </c>
      <c r="P159" s="136">
        <v>1.4428671489579487E-2</v>
      </c>
      <c r="Q159" s="136">
        <v>0.33629894826406198</v>
      </c>
      <c r="R159" s="136">
        <v>0.35728507275436167</v>
      </c>
      <c r="S159" s="136">
        <v>0.7451547201704195</v>
      </c>
      <c r="T159" s="136">
        <v>15.686929003799515</v>
      </c>
      <c r="U159" s="136">
        <v>0.11765481113849</v>
      </c>
      <c r="V159" s="136">
        <v>0.7712656675084586</v>
      </c>
      <c r="W159" s="136">
        <v>0.24855476738323695</v>
      </c>
      <c r="X159" s="136">
        <v>2.7413338386203579E-3</v>
      </c>
      <c r="Y159" s="136">
        <v>1.613315429216778E-2</v>
      </c>
      <c r="Z159" s="136">
        <v>1.12801840940358E-2</v>
      </c>
      <c r="AA159" s="136">
        <v>4.5250975480959649E-3</v>
      </c>
      <c r="AB159" s="136">
        <v>3.4679769772919908E-2</v>
      </c>
      <c r="AC159" s="136">
        <v>8.0535532356022455E-2</v>
      </c>
      <c r="AD159" s="136">
        <v>0.28260142734505578</v>
      </c>
      <c r="AE159" s="114"/>
      <c r="AF159" s="136">
        <v>26376.549891920273</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F14E-348E-42F4-8161-2214D44CA9EE}">
  <sheetPr codeName="Tabelle25"/>
  <dimension ref="A1:AL170"/>
  <sheetViews>
    <sheetView zoomScale="70" zoomScaleNormal="70" workbookViewId="0">
      <pane xSplit="4" ySplit="13" topLeftCell="E150"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8.81640625" style="5" customWidth="1"/>
    <col min="2" max="2" width="9.81640625" style="191" customWidth="1"/>
    <col min="3" max="3" width="40"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2001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2001</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40.939408524375892</v>
      </c>
      <c r="F14" s="93">
        <v>0.71300986810119815</v>
      </c>
      <c r="G14" s="93">
        <v>35.419724250543702</v>
      </c>
      <c r="H14" s="93">
        <v>2.7000000000000001E-3</v>
      </c>
      <c r="I14" s="93">
        <v>0.86176742052349598</v>
      </c>
      <c r="J14" s="93">
        <v>2.4978577075343766</v>
      </c>
      <c r="K14" s="93">
        <v>3.4700984970140012</v>
      </c>
      <c r="L14" s="93">
        <v>8.2927203787501388E-2</v>
      </c>
      <c r="M14" s="93">
        <v>10.445804272824009</v>
      </c>
      <c r="N14" s="93">
        <v>2.2362686623915327</v>
      </c>
      <c r="O14" s="93">
        <v>7.6227787575960035E-2</v>
      </c>
      <c r="P14" s="93">
        <v>0.22539597219891033</v>
      </c>
      <c r="Q14" s="93">
        <v>0.56218392746660384</v>
      </c>
      <c r="R14" s="93">
        <v>1.0240986797991978</v>
      </c>
      <c r="S14" s="93">
        <v>1.1857023284749986</v>
      </c>
      <c r="T14" s="93">
        <v>4.5674503663449988</v>
      </c>
      <c r="U14" s="15" t="s">
        <v>387</v>
      </c>
      <c r="V14" s="93">
        <v>7.3968572093102569</v>
      </c>
      <c r="W14" s="93">
        <v>2.4370204017332862</v>
      </c>
      <c r="X14" s="93">
        <v>0.14612032421574933</v>
      </c>
      <c r="Y14" s="93">
        <v>1.8973694960176112E-2</v>
      </c>
      <c r="Z14" s="93">
        <v>1.5233863872121561E-2</v>
      </c>
      <c r="AA14" s="93">
        <v>2.4367319302312888E-2</v>
      </c>
      <c r="AB14" s="93">
        <v>0.20469520235035987</v>
      </c>
      <c r="AC14" s="93">
        <v>0.15930858998200001</v>
      </c>
      <c r="AD14" s="93">
        <v>0.11133435394299995</v>
      </c>
      <c r="AE14" s="92"/>
      <c r="AF14" s="93">
        <v>16319.727691200011</v>
      </c>
      <c r="AG14" s="93">
        <v>176846.0202</v>
      </c>
      <c r="AH14" s="93">
        <v>80892.567670000019</v>
      </c>
      <c r="AI14" s="93">
        <v>30633.549450000017</v>
      </c>
      <c r="AJ14" s="93">
        <v>2479.3909999999996</v>
      </c>
      <c r="AK14" s="15" t="s">
        <v>388</v>
      </c>
      <c r="AL14" s="38" t="s">
        <v>48</v>
      </c>
    </row>
    <row r="15" spans="1:38" s="2" customFormat="1" ht="26.25" customHeight="1" thickBot="1" x14ac:dyDescent="0.3">
      <c r="A15" s="43" t="s">
        <v>52</v>
      </c>
      <c r="B15" s="157" t="s">
        <v>53</v>
      </c>
      <c r="C15" s="43" t="s">
        <v>54</v>
      </c>
      <c r="D15" s="45"/>
      <c r="E15" s="93">
        <v>3.6930000000000005</v>
      </c>
      <c r="F15" s="93">
        <v>5.5016259999999997E-2</v>
      </c>
      <c r="G15" s="93">
        <v>5.8409680926557366</v>
      </c>
      <c r="H15" s="15" t="s">
        <v>388</v>
      </c>
      <c r="I15" s="93">
        <v>7.0044822680712146E-2</v>
      </c>
      <c r="J15" s="93">
        <v>0.19328323923051349</v>
      </c>
      <c r="K15" s="93">
        <v>0.53855000000000008</v>
      </c>
      <c r="L15" s="93">
        <v>6.9532563314384736E-3</v>
      </c>
      <c r="M15" s="93">
        <v>0.75288919999999993</v>
      </c>
      <c r="N15" s="93">
        <v>3.270797</v>
      </c>
      <c r="O15" s="93">
        <v>7.3291599999999998E-2</v>
      </c>
      <c r="P15" s="93">
        <v>1.4927830000000005E-2</v>
      </c>
      <c r="Q15" s="93">
        <v>0.52873700000000001</v>
      </c>
      <c r="R15" s="93">
        <v>4.0037140000000004</v>
      </c>
      <c r="S15" s="93">
        <v>1.4108900000000002</v>
      </c>
      <c r="T15" s="93">
        <v>3.5117999999999996</v>
      </c>
      <c r="U15" s="15" t="s">
        <v>387</v>
      </c>
      <c r="V15" s="93">
        <v>6.0524179999999994</v>
      </c>
      <c r="W15" s="93">
        <v>3.2373950000000006E-2</v>
      </c>
      <c r="X15" s="93">
        <v>4.9548849557522118E-7</v>
      </c>
      <c r="Y15" s="93">
        <v>4.1384122167474544E-3</v>
      </c>
      <c r="Z15" s="93">
        <v>4.1327494910837377E-3</v>
      </c>
      <c r="AA15" s="93">
        <v>6.3244624036732332E-3</v>
      </c>
      <c r="AB15" s="93">
        <v>1.45961196E-2</v>
      </c>
      <c r="AC15" s="15" t="s">
        <v>388</v>
      </c>
      <c r="AD15" s="15" t="s">
        <v>388</v>
      </c>
      <c r="AE15" s="92"/>
      <c r="AF15" s="93">
        <v>24402.36</v>
      </c>
      <c r="AG15" s="93">
        <v>46</v>
      </c>
      <c r="AH15" s="93">
        <v>13196.1</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4.1189482180000008</v>
      </c>
      <c r="F17" s="93">
        <v>2.7277355729999994E-2</v>
      </c>
      <c r="G17" s="93">
        <v>3.9285043715527768</v>
      </c>
      <c r="H17" s="15" t="s">
        <v>388</v>
      </c>
      <c r="I17" s="93">
        <v>6.3864390397661494E-2</v>
      </c>
      <c r="J17" s="93">
        <v>0.20666888234630079</v>
      </c>
      <c r="K17" s="93">
        <v>0.34052758999999994</v>
      </c>
      <c r="L17" s="93">
        <v>4.3025184739609616E-3</v>
      </c>
      <c r="M17" s="93">
        <v>6.8730659186</v>
      </c>
      <c r="N17" s="93">
        <v>0.15390547485</v>
      </c>
      <c r="O17" s="93">
        <v>3.3400439409999997E-3</v>
      </c>
      <c r="P17" s="93">
        <v>7.7378508509999989E-4</v>
      </c>
      <c r="Q17" s="93">
        <v>2.1276271839999999E-2</v>
      </c>
      <c r="R17" s="93">
        <v>0.14070783306999998</v>
      </c>
      <c r="S17" s="93">
        <v>5.7021594175000002E-2</v>
      </c>
      <c r="T17" s="93">
        <v>1.005340833</v>
      </c>
      <c r="U17" s="15" t="s">
        <v>387</v>
      </c>
      <c r="V17" s="93">
        <v>0.34732485184</v>
      </c>
      <c r="W17" s="93">
        <v>3.0063895473E-2</v>
      </c>
      <c r="X17" s="93">
        <v>8.7268660113086461E-4</v>
      </c>
      <c r="Y17" s="93">
        <v>6.8787296446660116E-3</v>
      </c>
      <c r="Z17" s="93">
        <v>7.8020736333688705E-4</v>
      </c>
      <c r="AA17" s="93">
        <v>6.8833071354623785E-4</v>
      </c>
      <c r="AB17" s="93">
        <v>9.2199543226800015E-3</v>
      </c>
      <c r="AC17" s="93">
        <v>2.4306919517999999E-3</v>
      </c>
      <c r="AD17" s="93">
        <v>0.6664800513000001</v>
      </c>
      <c r="AE17" s="92"/>
      <c r="AF17" s="93">
        <v>6787.1400599999997</v>
      </c>
      <c r="AG17" s="93">
        <v>25893.370890000002</v>
      </c>
      <c r="AH17" s="93">
        <v>2693.6930100000004</v>
      </c>
      <c r="AI17" s="93">
        <v>0.61299999999999999</v>
      </c>
      <c r="AJ17" s="93">
        <v>136</v>
      </c>
      <c r="AK17" s="15" t="s">
        <v>388</v>
      </c>
      <c r="AL17" s="38" t="s">
        <v>48</v>
      </c>
    </row>
    <row r="18" spans="1:38" s="2" customFormat="1" ht="26.25" customHeight="1" thickBot="1" x14ac:dyDescent="0.3">
      <c r="A18" s="43" t="s">
        <v>52</v>
      </c>
      <c r="B18" s="157" t="s">
        <v>59</v>
      </c>
      <c r="C18" s="43" t="s">
        <v>60</v>
      </c>
      <c r="D18" s="45"/>
      <c r="E18" s="93">
        <v>0.29715400000000003</v>
      </c>
      <c r="F18" s="93">
        <v>1.8628979999999998E-3</v>
      </c>
      <c r="G18" s="93">
        <v>3.5121267052770491</v>
      </c>
      <c r="H18" s="15" t="s">
        <v>388</v>
      </c>
      <c r="I18" s="93">
        <v>2.7516407878745649E-2</v>
      </c>
      <c r="J18" s="93">
        <v>4.4695612386759585E-2</v>
      </c>
      <c r="K18" s="93">
        <v>6.0695479999999996E-2</v>
      </c>
      <c r="L18" s="93">
        <v>7.4506402430383279E-3</v>
      </c>
      <c r="M18" s="93">
        <v>3.7168360000000004E-2</v>
      </c>
      <c r="N18" s="93">
        <v>7.5875000000000009E-4</v>
      </c>
      <c r="O18" s="93">
        <v>9.1050000000000001E-6</v>
      </c>
      <c r="P18" s="93">
        <v>3.7305000000000001E-6</v>
      </c>
      <c r="Q18" s="93">
        <v>6.0700000000000005E-5</v>
      </c>
      <c r="R18" s="93">
        <v>0.16992934999999998</v>
      </c>
      <c r="S18" s="93">
        <v>1.6058749999999999E-3</v>
      </c>
      <c r="T18" s="93">
        <v>4.0265000000000002E-2</v>
      </c>
      <c r="U18" s="15" t="s">
        <v>387</v>
      </c>
      <c r="V18" s="93">
        <v>3.6420000000000002E-4</v>
      </c>
      <c r="W18" s="93">
        <v>1.3833739999999999E-3</v>
      </c>
      <c r="X18" s="93">
        <v>3.4369684699965379E-4</v>
      </c>
      <c r="Y18" s="93">
        <v>2.7092491712365861E-3</v>
      </c>
      <c r="Z18" s="93">
        <v>3.0728333309849122E-4</v>
      </c>
      <c r="AA18" s="93">
        <v>2.710990486652685E-4</v>
      </c>
      <c r="AB18" s="93">
        <v>3.6313283999999998E-3</v>
      </c>
      <c r="AC18" s="93">
        <v>1.0918199999999999E-4</v>
      </c>
      <c r="AD18" s="93">
        <v>2.9937000000000002E-2</v>
      </c>
      <c r="AE18" s="92"/>
      <c r="AF18" s="93">
        <v>1698.2179999999998</v>
      </c>
      <c r="AG18" s="93">
        <v>168.7</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2.1451497751999997</v>
      </c>
      <c r="F19" s="93">
        <v>3.3886724499999993E-2</v>
      </c>
      <c r="G19" s="93">
        <v>3.2814882702631949</v>
      </c>
      <c r="H19" s="15" t="s">
        <v>388</v>
      </c>
      <c r="I19" s="93">
        <v>7.3024949201792089E-2</v>
      </c>
      <c r="J19" s="93">
        <v>0.15747727789515936</v>
      </c>
      <c r="K19" s="93">
        <v>0.20737696765000002</v>
      </c>
      <c r="L19" s="93">
        <v>1.3894596366095635E-2</v>
      </c>
      <c r="M19" s="93">
        <v>0.55756343919999984</v>
      </c>
      <c r="N19" s="93">
        <v>7.7428986234615388E-2</v>
      </c>
      <c r="O19" s="93">
        <v>1.5258218790000001E-3</v>
      </c>
      <c r="P19" s="93">
        <v>4.7617507122142862E-3</v>
      </c>
      <c r="Q19" s="93">
        <v>1.3245273175897434E-2</v>
      </c>
      <c r="R19" s="93">
        <v>1.418920119E-2</v>
      </c>
      <c r="S19" s="93">
        <v>2.1099139584999999E-2</v>
      </c>
      <c r="T19" s="93">
        <v>0.82407321100000008</v>
      </c>
      <c r="U19" s="15" t="s">
        <v>387</v>
      </c>
      <c r="V19" s="93">
        <v>1.5187600935828571</v>
      </c>
      <c r="W19" s="93">
        <v>7.3899102975000033E-2</v>
      </c>
      <c r="X19" s="93">
        <v>1.9042856982092648E-3</v>
      </c>
      <c r="Y19" s="93">
        <v>8.4557161187042776E-3</v>
      </c>
      <c r="Z19" s="93">
        <v>1.2917280842505265E-3</v>
      </c>
      <c r="AA19" s="93">
        <v>1.0966314388359314E-3</v>
      </c>
      <c r="AB19" s="93">
        <v>1.274836134E-2</v>
      </c>
      <c r="AC19" s="93">
        <v>2.9605560000000005E-3</v>
      </c>
      <c r="AD19" s="93">
        <v>0.4571115220000001</v>
      </c>
      <c r="AE19" s="92"/>
      <c r="AF19" s="93">
        <v>11564.625760000001</v>
      </c>
      <c r="AG19" s="93">
        <v>5336.8</v>
      </c>
      <c r="AH19" s="93">
        <v>1623.3000000000002</v>
      </c>
      <c r="AI19" s="93">
        <v>536.5</v>
      </c>
      <c r="AJ19" s="93">
        <v>949.93119999999988</v>
      </c>
      <c r="AK19" s="15" t="s">
        <v>388</v>
      </c>
      <c r="AL19" s="38" t="s">
        <v>48</v>
      </c>
    </row>
    <row r="20" spans="1:38" s="2" customFormat="1" ht="26.25" customHeight="1" thickBot="1" x14ac:dyDescent="0.3">
      <c r="A20" s="43" t="s">
        <v>52</v>
      </c>
      <c r="B20" s="157" t="s">
        <v>63</v>
      </c>
      <c r="C20" s="43" t="s">
        <v>64</v>
      </c>
      <c r="D20" s="45"/>
      <c r="E20" s="93">
        <v>20.601728084760001</v>
      </c>
      <c r="F20" s="93">
        <v>0.34732884632799993</v>
      </c>
      <c r="G20" s="93">
        <v>9.1198442663573331</v>
      </c>
      <c r="H20" s="15" t="s">
        <v>388</v>
      </c>
      <c r="I20" s="93">
        <v>2.4600622630853621</v>
      </c>
      <c r="J20" s="93">
        <v>3.5447960345864651</v>
      </c>
      <c r="K20" s="93">
        <v>3.9449189344000031</v>
      </c>
      <c r="L20" s="93">
        <v>5.0004702240594154E-2</v>
      </c>
      <c r="M20" s="93">
        <v>26.720975913160004</v>
      </c>
      <c r="N20" s="93">
        <v>4.5674649971030767</v>
      </c>
      <c r="O20" s="93">
        <v>0.43957043098500004</v>
      </c>
      <c r="P20" s="93">
        <v>0.19748607465407142</v>
      </c>
      <c r="Q20" s="93">
        <v>0.23322085797435887</v>
      </c>
      <c r="R20" s="93">
        <v>0.30740257800000015</v>
      </c>
      <c r="S20" s="93">
        <v>0.45198959307499992</v>
      </c>
      <c r="T20" s="93">
        <v>1.4460751908000002</v>
      </c>
      <c r="U20" s="15" t="s">
        <v>387</v>
      </c>
      <c r="V20" s="93">
        <v>2.3583435982857139</v>
      </c>
      <c r="W20" s="93">
        <v>1.271780295019</v>
      </c>
      <c r="X20" s="93">
        <v>4.2365139019543814E-2</v>
      </c>
      <c r="Y20" s="93">
        <v>8.789135891279895E-2</v>
      </c>
      <c r="Z20" s="93">
        <v>2.2443738516409309E-2</v>
      </c>
      <c r="AA20" s="93">
        <v>1.8190314571247933E-2</v>
      </c>
      <c r="AB20" s="93">
        <v>0.17089055102</v>
      </c>
      <c r="AC20" s="93">
        <v>0.21880895959999999</v>
      </c>
      <c r="AD20" s="93">
        <v>0.31041083680000003</v>
      </c>
      <c r="AE20" s="92"/>
      <c r="AF20" s="93">
        <v>11438.116918</v>
      </c>
      <c r="AG20" s="93">
        <v>15999.380000000001</v>
      </c>
      <c r="AH20" s="93">
        <v>42100.276090000007</v>
      </c>
      <c r="AI20" s="93">
        <v>169807.31699999998</v>
      </c>
      <c r="AJ20" s="93">
        <v>856.5</v>
      </c>
      <c r="AK20" s="15" t="s">
        <v>388</v>
      </c>
      <c r="AL20" s="38" t="s">
        <v>48</v>
      </c>
    </row>
    <row r="21" spans="1:38" s="2" customFormat="1" ht="26.25" customHeight="1" thickBot="1" x14ac:dyDescent="0.3">
      <c r="A21" s="43" t="s">
        <v>52</v>
      </c>
      <c r="B21" s="157" t="s">
        <v>65</v>
      </c>
      <c r="C21" s="43" t="s">
        <v>66</v>
      </c>
      <c r="D21" s="45"/>
      <c r="E21" s="93">
        <v>0.73381507060000017</v>
      </c>
      <c r="F21" s="93">
        <v>2.3495433925999995E-2</v>
      </c>
      <c r="G21" s="93">
        <v>1.4027407377344265</v>
      </c>
      <c r="H21" s="15" t="s">
        <v>388</v>
      </c>
      <c r="I21" s="93">
        <v>0.18083652836597114</v>
      </c>
      <c r="J21" s="93">
        <v>0.28816297522337175</v>
      </c>
      <c r="K21" s="93">
        <v>0.35147180214199997</v>
      </c>
      <c r="L21" s="93">
        <v>5.1621132461969928E-2</v>
      </c>
      <c r="M21" s="93">
        <v>0.22527697852000014</v>
      </c>
      <c r="N21" s="93">
        <v>0.10106042800000001</v>
      </c>
      <c r="O21" s="93">
        <v>2.7241681359999998E-3</v>
      </c>
      <c r="P21" s="93">
        <v>5.2114718135999986E-3</v>
      </c>
      <c r="Q21" s="93">
        <v>1.3161685239999997E-2</v>
      </c>
      <c r="R21" s="93">
        <v>6.6435617119999998E-2</v>
      </c>
      <c r="S21" s="93">
        <v>3.6617837299999997E-2</v>
      </c>
      <c r="T21" s="93">
        <v>0.614080301</v>
      </c>
      <c r="U21" s="15" t="s">
        <v>387</v>
      </c>
      <c r="V21" s="93">
        <v>0.16144110344000001</v>
      </c>
      <c r="W21" s="93">
        <v>2.0892616350999985E-2</v>
      </c>
      <c r="X21" s="93">
        <v>9.5141875973628115E-4</v>
      </c>
      <c r="Y21" s="93">
        <v>5.1563450391142514E-3</v>
      </c>
      <c r="Z21" s="93">
        <v>7.0378376469834168E-4</v>
      </c>
      <c r="AA21" s="93">
        <v>6.0553614925112497E-4</v>
      </c>
      <c r="AB21" s="93">
        <v>7.4170837127999992E-3</v>
      </c>
      <c r="AC21" s="93">
        <v>1.9181982000000002E-3</v>
      </c>
      <c r="AD21" s="93">
        <v>0.21100248452000001</v>
      </c>
      <c r="AE21" s="92"/>
      <c r="AF21" s="93">
        <v>2215.8739260000011</v>
      </c>
      <c r="AG21" s="93">
        <v>1731.2099999999998</v>
      </c>
      <c r="AH21" s="93">
        <v>411.03999999999996</v>
      </c>
      <c r="AI21" s="93">
        <v>241.142</v>
      </c>
      <c r="AJ21" s="93">
        <v>67.400000000000006</v>
      </c>
      <c r="AK21" s="15" t="s">
        <v>388</v>
      </c>
      <c r="AL21" s="38" t="s">
        <v>48</v>
      </c>
    </row>
    <row r="22" spans="1:38" s="2" customFormat="1" ht="26.25" customHeight="1" thickBot="1" x14ac:dyDescent="0.3">
      <c r="A22" s="43" t="s">
        <v>52</v>
      </c>
      <c r="B22" s="157" t="s">
        <v>67</v>
      </c>
      <c r="C22" s="43" t="s">
        <v>68</v>
      </c>
      <c r="D22" s="45"/>
      <c r="E22" s="93">
        <v>3.8377520229999997</v>
      </c>
      <c r="F22" s="93">
        <v>1.0800157707999993E-2</v>
      </c>
      <c r="G22" s="93">
        <v>1.4805303561118852</v>
      </c>
      <c r="H22" s="15" t="s">
        <v>388</v>
      </c>
      <c r="I22" s="93">
        <v>0.13734233790664563</v>
      </c>
      <c r="J22" s="93">
        <v>0.29834850177315947</v>
      </c>
      <c r="K22" s="93">
        <v>0.69687234043599999</v>
      </c>
      <c r="L22" s="93">
        <v>1.3319340271485451E-2</v>
      </c>
      <c r="M22" s="93">
        <v>15.021374685559998</v>
      </c>
      <c r="N22" s="93">
        <v>3.0985172716800005</v>
      </c>
      <c r="O22" s="93">
        <v>7.3708811900999996E-2</v>
      </c>
      <c r="P22" s="93">
        <v>1.6221761050100002E-2</v>
      </c>
      <c r="Q22" s="93">
        <v>0.50758869813999985</v>
      </c>
      <c r="R22" s="93">
        <v>3.8761215995200011</v>
      </c>
      <c r="S22" s="93">
        <v>1.367635805375</v>
      </c>
      <c r="T22" s="93">
        <v>3.3425646038000005</v>
      </c>
      <c r="U22" s="15" t="s">
        <v>387</v>
      </c>
      <c r="V22" s="93">
        <v>5.9254897292399997</v>
      </c>
      <c r="W22" s="93">
        <v>3.0607740332000005E-2</v>
      </c>
      <c r="X22" s="93">
        <v>5.1160444210762994E-4</v>
      </c>
      <c r="Y22" s="93">
        <v>3.2257922596651916E-3</v>
      </c>
      <c r="Z22" s="93">
        <v>4.0768394634121361E-4</v>
      </c>
      <c r="AA22" s="93">
        <v>3.5417409792596466E-4</v>
      </c>
      <c r="AB22" s="93">
        <v>4.49925474604E-3</v>
      </c>
      <c r="AC22" s="93">
        <v>4.0058482614E-3</v>
      </c>
      <c r="AD22" s="93">
        <v>0.99826035670000002</v>
      </c>
      <c r="AE22" s="92"/>
      <c r="AF22" s="93">
        <v>2454.3390779999995</v>
      </c>
      <c r="AG22" s="93">
        <v>6724.0939699999999</v>
      </c>
      <c r="AH22" s="93">
        <v>2397.3189000000002</v>
      </c>
      <c r="AI22" s="93">
        <v>89.13</v>
      </c>
      <c r="AJ22" s="93">
        <v>68</v>
      </c>
      <c r="AK22" s="15" t="s">
        <v>388</v>
      </c>
      <c r="AL22" s="38" t="s">
        <v>48</v>
      </c>
    </row>
    <row r="23" spans="1:38" s="2" customFormat="1" ht="26.25" customHeight="1" thickBot="1" x14ac:dyDescent="0.3">
      <c r="A23" s="43" t="s">
        <v>69</v>
      </c>
      <c r="B23" s="157" t="s">
        <v>377</v>
      </c>
      <c r="C23" s="43" t="s">
        <v>390</v>
      </c>
      <c r="D23" s="45"/>
      <c r="E23" s="93">
        <v>13.880133196346742</v>
      </c>
      <c r="F23" s="93">
        <v>2.4716357484343221</v>
      </c>
      <c r="G23" s="93">
        <v>1.122687314603805</v>
      </c>
      <c r="H23" s="93">
        <v>2.6239977258164667E-3</v>
      </c>
      <c r="I23" s="93">
        <v>1.4648896007477947</v>
      </c>
      <c r="J23" s="93">
        <v>1.4648896007477945</v>
      </c>
      <c r="K23" s="93">
        <v>1.4648896007477945</v>
      </c>
      <c r="L23" s="93">
        <v>0.90156091686920203</v>
      </c>
      <c r="M23" s="93">
        <v>9.5081613323531275</v>
      </c>
      <c r="N23" s="15" t="s">
        <v>388</v>
      </c>
      <c r="O23" s="93">
        <v>3.2836589992956242E-3</v>
      </c>
      <c r="P23" s="15" t="s">
        <v>388</v>
      </c>
      <c r="Q23" s="15" t="s">
        <v>388</v>
      </c>
      <c r="R23" s="93">
        <v>1.6418294996478119E-2</v>
      </c>
      <c r="S23" s="93">
        <v>0.55822202988025604</v>
      </c>
      <c r="T23" s="93">
        <v>2.2985612995069363E-2</v>
      </c>
      <c r="U23" s="93">
        <v>3.2836589992956242E-3</v>
      </c>
      <c r="V23" s="93">
        <v>0.32836589992956244</v>
      </c>
      <c r="W23" s="15" t="s">
        <v>388</v>
      </c>
      <c r="X23" s="93">
        <v>9.9280978322438124E-3</v>
      </c>
      <c r="Y23" s="93">
        <v>1.6341174162121178E-2</v>
      </c>
      <c r="Z23" s="15" t="s">
        <v>388</v>
      </c>
      <c r="AA23" s="15" t="s">
        <v>388</v>
      </c>
      <c r="AB23" s="93">
        <v>2.626927199436499E-2</v>
      </c>
      <c r="AC23" s="15" t="s">
        <v>388</v>
      </c>
      <c r="AD23" s="15" t="s">
        <v>388</v>
      </c>
      <c r="AE23" s="92"/>
      <c r="AF23" s="93">
        <v>14038.720558117155</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1.9850450799999995</v>
      </c>
      <c r="F24" s="93">
        <v>0.18550560483000003</v>
      </c>
      <c r="G24" s="93">
        <v>1.7768693359056662</v>
      </c>
      <c r="H24" s="15" t="s">
        <v>388</v>
      </c>
      <c r="I24" s="93">
        <v>0.37048449422847402</v>
      </c>
      <c r="J24" s="93">
        <v>0.74968030912167194</v>
      </c>
      <c r="K24" s="93">
        <v>1.1272232605999997</v>
      </c>
      <c r="L24" s="93">
        <v>4.928986310028112E-2</v>
      </c>
      <c r="M24" s="93">
        <v>3.0365939704000011</v>
      </c>
      <c r="N24" s="93">
        <v>0.32201038261538456</v>
      </c>
      <c r="O24" s="93">
        <v>3.203941985999998E-2</v>
      </c>
      <c r="P24" s="93">
        <v>9.1938475359999959E-3</v>
      </c>
      <c r="Q24" s="93">
        <v>2.8063699758974336E-2</v>
      </c>
      <c r="R24" s="93">
        <v>0.25652332819999996</v>
      </c>
      <c r="S24" s="93">
        <v>0.20425947499999997</v>
      </c>
      <c r="T24" s="93">
        <v>1.3541668300000009</v>
      </c>
      <c r="U24" s="15" t="s">
        <v>387</v>
      </c>
      <c r="V24" s="93">
        <v>3.0034565595509797</v>
      </c>
      <c r="W24" s="93">
        <v>0.28060784013999973</v>
      </c>
      <c r="X24" s="93">
        <v>1.2415908368956364E-2</v>
      </c>
      <c r="Y24" s="93">
        <v>2.8483179682298496E-2</v>
      </c>
      <c r="Z24" s="93">
        <v>6.7483915152942945E-3</v>
      </c>
      <c r="AA24" s="93">
        <v>5.4995850254318879E-3</v>
      </c>
      <c r="AB24" s="93">
        <v>5.3147064591981041E-2</v>
      </c>
      <c r="AC24" s="93">
        <v>0.24930267142538662</v>
      </c>
      <c r="AD24" s="93">
        <v>0.25105062208000012</v>
      </c>
      <c r="AE24" s="92"/>
      <c r="AF24" s="93">
        <v>5512.8888299999971</v>
      </c>
      <c r="AG24" s="93">
        <v>188.26999999999998</v>
      </c>
      <c r="AH24" s="93">
        <v>504.46418999999997</v>
      </c>
      <c r="AI24" s="93">
        <v>7385.0400000000036</v>
      </c>
      <c r="AJ24" s="93">
        <v>1619.3848219994429</v>
      </c>
      <c r="AK24" s="15" t="s">
        <v>388</v>
      </c>
      <c r="AL24" s="38" t="s">
        <v>48</v>
      </c>
    </row>
    <row r="25" spans="1:38" s="2" customFormat="1" ht="26.25" customHeight="1" thickBot="1" x14ac:dyDescent="0.3">
      <c r="A25" s="43" t="s">
        <v>72</v>
      </c>
      <c r="B25" s="157" t="s">
        <v>73</v>
      </c>
      <c r="C25" s="43" t="s">
        <v>74</v>
      </c>
      <c r="D25" s="45"/>
      <c r="E25" s="93">
        <v>0.47780131915892654</v>
      </c>
      <c r="F25" s="93">
        <v>0.12357913559045258</v>
      </c>
      <c r="G25" s="93">
        <v>3.2111400301098721E-2</v>
      </c>
      <c r="H25" s="15" t="s">
        <v>388</v>
      </c>
      <c r="I25" s="93">
        <v>4.7535967799399274E-3</v>
      </c>
      <c r="J25" s="93">
        <v>4.7535967799399274E-3</v>
      </c>
      <c r="K25" s="93">
        <v>4.7535967799399274E-3</v>
      </c>
      <c r="L25" s="93">
        <v>2.3767983899699637E-3</v>
      </c>
      <c r="M25" s="93">
        <v>0.50873256350856699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1655.226819644264</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0.33608931983470447</v>
      </c>
      <c r="F26" s="93">
        <v>5.6265495782365053E-2</v>
      </c>
      <c r="G26" s="93">
        <v>2.0466098382640859E-2</v>
      </c>
      <c r="H26" s="15" t="s">
        <v>388</v>
      </c>
      <c r="I26" s="93">
        <v>2.0878531296503128E-3</v>
      </c>
      <c r="J26" s="93">
        <v>2.0878531296503128E-3</v>
      </c>
      <c r="K26" s="93">
        <v>2.0878531296503128E-3</v>
      </c>
      <c r="L26" s="93">
        <v>1.0439265648251564E-3</v>
      </c>
      <c r="M26" s="93">
        <v>0.46621909934001426</v>
      </c>
      <c r="N26" s="93">
        <v>0.17402106374030055</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1067.2838810592359</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54.295995602186757</v>
      </c>
      <c r="F27" s="93">
        <v>34.638793793186643</v>
      </c>
      <c r="G27" s="93">
        <v>0.17195729671894641</v>
      </c>
      <c r="H27" s="93">
        <v>1.927047235821185</v>
      </c>
      <c r="I27" s="93">
        <v>0.75733961807218819</v>
      </c>
      <c r="J27" s="93">
        <v>0.75733961807218819</v>
      </c>
      <c r="K27" s="93">
        <v>0.75733961807218819</v>
      </c>
      <c r="L27" s="93">
        <v>0.3977315474134947</v>
      </c>
      <c r="M27" s="93">
        <v>241.49646936272131</v>
      </c>
      <c r="N27" s="93">
        <v>2.7579603333680071E-3</v>
      </c>
      <c r="O27" s="93">
        <v>3.4037037804468832E-4</v>
      </c>
      <c r="P27" s="93">
        <v>1.589977735152209E-2</v>
      </c>
      <c r="Q27" s="93">
        <v>5.1930489431965766E-4</v>
      </c>
      <c r="R27" s="93">
        <v>1.314523055738486E-2</v>
      </c>
      <c r="S27" s="93">
        <v>9.2594603932358958E-3</v>
      </c>
      <c r="T27" s="93">
        <v>3.7830194387245366E-3</v>
      </c>
      <c r="U27" s="93">
        <v>3.5786903254993874E-4</v>
      </c>
      <c r="V27" s="93">
        <v>5.9573350005897398E-2</v>
      </c>
      <c r="W27" s="93">
        <v>1.2774708221312225</v>
      </c>
      <c r="X27" s="93">
        <v>1.6368396525581703E-2</v>
      </c>
      <c r="Y27" s="93">
        <v>2.0592830298159968E-2</v>
      </c>
      <c r="Z27" s="93">
        <v>1.0425681072258129E-2</v>
      </c>
      <c r="AA27" s="93">
        <v>2.1787221207731151E-2</v>
      </c>
      <c r="AB27" s="93">
        <v>6.9174129103730955E-2</v>
      </c>
      <c r="AC27" s="93">
        <v>0.11786240445791661</v>
      </c>
      <c r="AD27" s="93">
        <v>2.5914701224487226E-4</v>
      </c>
      <c r="AE27" s="92"/>
      <c r="AF27" s="93">
        <v>84003.402475913041</v>
      </c>
      <c r="AG27" s="15" t="s">
        <v>388</v>
      </c>
      <c r="AH27" s="93">
        <v>1.7764127471869275</v>
      </c>
      <c r="AI27" s="15" t="s">
        <v>388</v>
      </c>
      <c r="AJ27" s="15" t="s">
        <v>388</v>
      </c>
      <c r="AK27" s="15" t="s">
        <v>388</v>
      </c>
      <c r="AL27" s="38" t="s">
        <v>48</v>
      </c>
    </row>
    <row r="28" spans="1:38" s="2" customFormat="1" ht="26.25" customHeight="1" thickBot="1" x14ac:dyDescent="0.3">
      <c r="A28" s="43" t="s">
        <v>77</v>
      </c>
      <c r="B28" s="157" t="s">
        <v>80</v>
      </c>
      <c r="C28" s="43" t="s">
        <v>81</v>
      </c>
      <c r="D28" s="45"/>
      <c r="E28" s="93">
        <v>6.8237083262533744</v>
      </c>
      <c r="F28" s="93">
        <v>1.807048608271568</v>
      </c>
      <c r="G28" s="93">
        <v>1.1674123685910098E-2</v>
      </c>
      <c r="H28" s="93">
        <v>1.1312072332920834E-2</v>
      </c>
      <c r="I28" s="93">
        <v>0.94380468495933911</v>
      </c>
      <c r="J28" s="93">
        <v>0.94380468495933911</v>
      </c>
      <c r="K28" s="93">
        <v>0.94380468495933911</v>
      </c>
      <c r="L28" s="93">
        <v>0.5182643241084649</v>
      </c>
      <c r="M28" s="93">
        <v>18.386400246126389</v>
      </c>
      <c r="N28" s="93">
        <v>1.9171307162028792E-4</v>
      </c>
      <c r="O28" s="93">
        <v>2.0736931117614126E-5</v>
      </c>
      <c r="P28" s="93">
        <v>1.7088572123466804E-3</v>
      </c>
      <c r="Q28" s="93">
        <v>3.7559802346264919E-5</v>
      </c>
      <c r="R28" s="93">
        <v>2.4410837007515581E-3</v>
      </c>
      <c r="S28" s="93">
        <v>1.6477371877277203E-3</v>
      </c>
      <c r="T28" s="93">
        <v>1.4165862280490649E-4</v>
      </c>
      <c r="U28" s="93">
        <v>3.3645742457301586E-5</v>
      </c>
      <c r="V28" s="93">
        <v>5.938811845645384E-3</v>
      </c>
      <c r="W28" s="93">
        <v>0.13496986728563529</v>
      </c>
      <c r="X28" s="93">
        <v>4.2435748986776973E-3</v>
      </c>
      <c r="Y28" s="93">
        <v>4.5244830180030003E-3</v>
      </c>
      <c r="Z28" s="93">
        <v>2.3635549697745171E-3</v>
      </c>
      <c r="AA28" s="93">
        <v>4.3492545156797076E-3</v>
      </c>
      <c r="AB28" s="93">
        <v>1.5480867402134921E-2</v>
      </c>
      <c r="AC28" s="93">
        <v>1.783900954100295E-2</v>
      </c>
      <c r="AD28" s="93">
        <v>4.0555688293958315E-5</v>
      </c>
      <c r="AE28" s="92"/>
      <c r="AF28" s="93">
        <v>12673.524893890022</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35.959209419996711</v>
      </c>
      <c r="F29" s="93">
        <v>1.8288553405935346</v>
      </c>
      <c r="G29" s="93">
        <v>3.6550573515986201E-2</v>
      </c>
      <c r="H29" s="93">
        <v>1.0027821995667204E-2</v>
      </c>
      <c r="I29" s="93">
        <v>1.129581703467341</v>
      </c>
      <c r="J29" s="93">
        <v>1.129581703467341</v>
      </c>
      <c r="K29" s="93">
        <v>1.129581703467341</v>
      </c>
      <c r="L29" s="93">
        <v>0.59866806595984146</v>
      </c>
      <c r="M29" s="93">
        <v>8.012357913863303</v>
      </c>
      <c r="N29" s="93">
        <v>6.0799191053882988E-4</v>
      </c>
      <c r="O29" s="93">
        <v>6.0799191053882979E-5</v>
      </c>
      <c r="P29" s="93">
        <v>6.4447142517115958E-3</v>
      </c>
      <c r="Q29" s="93">
        <v>1.2159838210776596E-4</v>
      </c>
      <c r="R29" s="93">
        <v>1.0335862479160107E-2</v>
      </c>
      <c r="S29" s="93">
        <v>6.9311077801426594E-3</v>
      </c>
      <c r="T29" s="93">
        <v>2.4319676421553191E-4</v>
      </c>
      <c r="U29" s="93">
        <v>1.2159838210776596E-4</v>
      </c>
      <c r="V29" s="93">
        <v>2.1887708779397871E-2</v>
      </c>
      <c r="W29" s="93">
        <v>0.21639540244242544</v>
      </c>
      <c r="X29" s="93">
        <v>6.2015174874960636E-3</v>
      </c>
      <c r="Y29" s="93">
        <v>3.7452301689191919E-2</v>
      </c>
      <c r="Z29" s="93">
        <v>4.1829843445071499E-2</v>
      </c>
      <c r="AA29" s="93">
        <v>9.606272186513512E-3</v>
      </c>
      <c r="AB29" s="93">
        <v>9.5089934808272991E-2</v>
      </c>
      <c r="AC29" s="93">
        <v>7.3027744609539577E-2</v>
      </c>
      <c r="AD29" s="93">
        <v>4.1201720838349549E-5</v>
      </c>
      <c r="AE29" s="92"/>
      <c r="AF29" s="93">
        <v>51800.910777908299</v>
      </c>
      <c r="AG29" s="15" t="s">
        <v>388</v>
      </c>
      <c r="AH29" s="15" t="s">
        <v>388</v>
      </c>
      <c r="AI29" s="15" t="s">
        <v>388</v>
      </c>
      <c r="AJ29" s="15" t="s">
        <v>388</v>
      </c>
      <c r="AK29" s="15" t="s">
        <v>388</v>
      </c>
      <c r="AL29" s="38" t="s">
        <v>48</v>
      </c>
    </row>
    <row r="30" spans="1:38" s="2" customFormat="1" ht="26.25" customHeight="1" thickBot="1" x14ac:dyDescent="0.3">
      <c r="A30" s="43" t="s">
        <v>77</v>
      </c>
      <c r="B30" s="157" t="s">
        <v>84</v>
      </c>
      <c r="C30" s="43" t="s">
        <v>85</v>
      </c>
      <c r="D30" s="45"/>
      <c r="E30" s="93">
        <v>0.11753681297267575</v>
      </c>
      <c r="F30" s="93">
        <v>2.6602607819534714</v>
      </c>
      <c r="G30" s="93">
        <v>1.9441990936038948E-3</v>
      </c>
      <c r="H30" s="93">
        <v>9.6183850999999982E-4</v>
      </c>
      <c r="I30" s="93">
        <v>5.3016549527871985E-2</v>
      </c>
      <c r="J30" s="93">
        <v>5.3016549527871985E-2</v>
      </c>
      <c r="K30" s="93">
        <v>5.3016549527871985E-2</v>
      </c>
      <c r="L30" s="93">
        <v>5.8318204480659183E-3</v>
      </c>
      <c r="M30" s="93">
        <v>9.9418836945109046</v>
      </c>
      <c r="N30" s="93">
        <v>3.1236546453072886E-5</v>
      </c>
      <c r="O30" s="93">
        <v>3.9045683066341108E-6</v>
      </c>
      <c r="P30" s="93">
        <v>1.6984872133858381E-4</v>
      </c>
      <c r="Q30" s="93">
        <v>5.8568524599511666E-6</v>
      </c>
      <c r="R30" s="93">
        <v>1.2299390165897449E-4</v>
      </c>
      <c r="S30" s="93">
        <v>8.7852786899267506E-5</v>
      </c>
      <c r="T30" s="93">
        <v>4.4902535526292282E-5</v>
      </c>
      <c r="U30" s="93">
        <v>3.9045683066341108E-6</v>
      </c>
      <c r="V30" s="93">
        <v>6.4425377059462838E-4</v>
      </c>
      <c r="W30" s="93">
        <v>1.8458068623E-2</v>
      </c>
      <c r="X30" s="93">
        <v>1.6399186887863264E-4</v>
      </c>
      <c r="Y30" s="93">
        <v>1.8351471041180319E-4</v>
      </c>
      <c r="Z30" s="93">
        <v>1.3275532242555977E-4</v>
      </c>
      <c r="AA30" s="93">
        <v>1.9913298363833967E-4</v>
      </c>
      <c r="AB30" s="93">
        <v>6.7939488535433525E-4</v>
      </c>
      <c r="AC30" s="93">
        <v>1.1713704919902334E-3</v>
      </c>
      <c r="AD30" s="93">
        <v>1.6272510965399999E-5</v>
      </c>
      <c r="AE30" s="92"/>
      <c r="AF30" s="93">
        <v>832.52051699698541</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7.2497689838911628</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0.58218821869686932</v>
      </c>
      <c r="J32" s="93">
        <v>1.0572600895428277</v>
      </c>
      <c r="K32" s="93">
        <v>1.4242642217967072</v>
      </c>
      <c r="L32" s="93">
        <v>0.15022077457862373</v>
      </c>
      <c r="M32" s="15" t="s">
        <v>388</v>
      </c>
      <c r="N32" s="93">
        <v>4.6556036277172499</v>
      </c>
      <c r="O32" s="93">
        <v>1.6497537789623468E-3</v>
      </c>
      <c r="P32" s="15" t="s">
        <v>388</v>
      </c>
      <c r="Q32" s="93">
        <v>3.9391386008111609E-2</v>
      </c>
      <c r="R32" s="93">
        <v>1.2341405612227649</v>
      </c>
      <c r="S32" s="93">
        <v>47.561088211881881</v>
      </c>
      <c r="T32" s="93">
        <v>0.17719117092607353</v>
      </c>
      <c r="U32" s="93">
        <v>2.8485284435934146E-2</v>
      </c>
      <c r="V32" s="93">
        <v>19.989079686986429</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0.44005473216546348</v>
      </c>
      <c r="J33" s="93">
        <v>5.2624679846513205</v>
      </c>
      <c r="K33" s="93">
        <v>10.524935969302641</v>
      </c>
      <c r="L33" s="93">
        <v>8.7356968545211924E-2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3.0953097504756464</v>
      </c>
      <c r="F34" s="93">
        <v>0.17125151910361816</v>
      </c>
      <c r="G34" s="93">
        <v>5.5671355711221365E-2</v>
      </c>
      <c r="H34" s="93">
        <v>3.1422757057378124E-4</v>
      </c>
      <c r="I34" s="93">
        <v>6.2677772985024888E-2</v>
      </c>
      <c r="J34" s="93">
        <v>6.5880286933164833E-2</v>
      </c>
      <c r="K34" s="93">
        <v>6.9540302873896218E-2</v>
      </c>
      <c r="L34" s="93">
        <v>4.074055244026617E-2</v>
      </c>
      <c r="M34" s="93">
        <v>0.42090531956240945</v>
      </c>
      <c r="N34" s="15" t="s">
        <v>388</v>
      </c>
      <c r="O34" s="93">
        <v>4.4889652939111607E-4</v>
      </c>
      <c r="P34" s="15" t="s">
        <v>388</v>
      </c>
      <c r="Q34" s="15" t="s">
        <v>388</v>
      </c>
      <c r="R34" s="93">
        <v>2.2444826469555806E-3</v>
      </c>
      <c r="S34" s="93">
        <v>7.6312409996489736E-2</v>
      </c>
      <c r="T34" s="93">
        <v>3.1422757057378127E-3</v>
      </c>
      <c r="U34" s="93">
        <v>4.4889652939111607E-4</v>
      </c>
      <c r="V34" s="93">
        <v>4.488965293911161E-2</v>
      </c>
      <c r="W34" s="15" t="s">
        <v>388</v>
      </c>
      <c r="X34" s="93">
        <v>1.346689588173348E-3</v>
      </c>
      <c r="Y34" s="93">
        <v>2.2444826469555806E-3</v>
      </c>
      <c r="Z34" s="15" t="s">
        <v>388</v>
      </c>
      <c r="AA34" s="15" t="s">
        <v>388</v>
      </c>
      <c r="AB34" s="93">
        <v>3.5911722351289286E-3</v>
      </c>
      <c r="AC34" s="15" t="s">
        <v>388</v>
      </c>
      <c r="AD34" s="15" t="s">
        <v>388</v>
      </c>
      <c r="AE34" s="92"/>
      <c r="AF34" s="93">
        <v>1916.7881805000677</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7.8059061170265069</v>
      </c>
      <c r="F36" s="93">
        <v>8.9597247965270732</v>
      </c>
      <c r="G36" s="93">
        <v>1.699210394538696</v>
      </c>
      <c r="H36" s="93">
        <v>1.0484518763366963E-3</v>
      </c>
      <c r="I36" s="93">
        <v>0.51769651733807187</v>
      </c>
      <c r="J36" s="93">
        <v>0.53488724788910069</v>
      </c>
      <c r="K36" s="93">
        <v>0.53488724788910069</v>
      </c>
      <c r="L36" s="93">
        <v>6.2095868438012777E-2</v>
      </c>
      <c r="M36" s="93">
        <v>23.192950042910443</v>
      </c>
      <c r="N36" s="93">
        <v>1.5835261029281303E-2</v>
      </c>
      <c r="O36" s="93">
        <v>1.4718272701518625E-3</v>
      </c>
      <c r="P36" s="93">
        <v>2.7662350691091322E-3</v>
      </c>
      <c r="Q36" s="93">
        <v>3.0626010200804271E-2</v>
      </c>
      <c r="R36" s="93">
        <v>3.292246084162935E-2</v>
      </c>
      <c r="S36" s="93">
        <v>0.10849290382119658</v>
      </c>
      <c r="T36" s="93">
        <v>1.3841177830250273</v>
      </c>
      <c r="U36" s="93">
        <v>1.5130584386855236E-2</v>
      </c>
      <c r="V36" s="93">
        <v>0.12714187017782985</v>
      </c>
      <c r="W36" s="93">
        <v>2.7792299904043097E-2</v>
      </c>
      <c r="X36" s="93">
        <v>3.3559662256403382E-4</v>
      </c>
      <c r="Y36" s="93">
        <v>1.8841389554884759E-3</v>
      </c>
      <c r="Z36" s="93">
        <v>1.4718272701518625E-3</v>
      </c>
      <c r="AA36" s="93">
        <v>4.3580090675081578E-4</v>
      </c>
      <c r="AB36" s="93">
        <v>4.1273637549551871E-3</v>
      </c>
      <c r="AC36" s="93">
        <v>1.0949994790541671E-2</v>
      </c>
      <c r="AD36" s="93">
        <v>2.5961140882205792E-2</v>
      </c>
      <c r="AE36" s="92"/>
      <c r="AF36" s="93">
        <v>6388.4398939100456</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7.3759999999999992E-2</v>
      </c>
      <c r="F37" s="93">
        <v>7.980000000000001E-4</v>
      </c>
      <c r="G37" s="93">
        <v>3.1919999999999999E-5</v>
      </c>
      <c r="H37" s="15" t="s">
        <v>388</v>
      </c>
      <c r="I37" s="15" t="s">
        <v>388</v>
      </c>
      <c r="J37" s="15" t="s">
        <v>388</v>
      </c>
      <c r="K37" s="15" t="s">
        <v>388</v>
      </c>
      <c r="L37" s="15" t="s">
        <v>388</v>
      </c>
      <c r="M37" s="93">
        <v>1.5960000000000002E-2</v>
      </c>
      <c r="N37" s="15" t="s">
        <v>388</v>
      </c>
      <c r="O37" s="15" t="s">
        <v>388</v>
      </c>
      <c r="P37" s="15" t="s">
        <v>388</v>
      </c>
      <c r="Q37" s="15" t="s">
        <v>388</v>
      </c>
      <c r="R37" s="15" t="s">
        <v>388</v>
      </c>
      <c r="S37" s="15" t="s">
        <v>388</v>
      </c>
      <c r="T37" s="15" t="s">
        <v>388</v>
      </c>
      <c r="U37" s="15" t="s">
        <v>388</v>
      </c>
      <c r="V37" s="15" t="s">
        <v>388</v>
      </c>
      <c r="W37" s="93">
        <v>3.9900000000000005E-4</v>
      </c>
      <c r="X37" s="15" t="s">
        <v>388</v>
      </c>
      <c r="Y37" s="15" t="s">
        <v>388</v>
      </c>
      <c r="Z37" s="15" t="s">
        <v>388</v>
      </c>
      <c r="AA37" s="15" t="s">
        <v>388</v>
      </c>
      <c r="AB37" s="15" t="s">
        <v>388</v>
      </c>
      <c r="AC37" s="15" t="s">
        <v>388</v>
      </c>
      <c r="AD37" s="15" t="s">
        <v>388</v>
      </c>
      <c r="AE37" s="92"/>
      <c r="AF37" s="15" t="s">
        <v>388</v>
      </c>
      <c r="AG37" s="15" t="s">
        <v>388</v>
      </c>
      <c r="AH37" s="93">
        <v>798</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1.4927525855999999</v>
      </c>
      <c r="F39" s="93">
        <v>0.11270770365999999</v>
      </c>
      <c r="G39" s="93">
        <v>1.6092304494536254</v>
      </c>
      <c r="H39" s="93">
        <v>4.1778491300000003E-3</v>
      </c>
      <c r="I39" s="93">
        <v>0.12687175476395177</v>
      </c>
      <c r="J39" s="93">
        <v>0.21000528828865095</v>
      </c>
      <c r="K39" s="93">
        <v>0.30117462</v>
      </c>
      <c r="L39" s="93">
        <v>2.6961923702590509E-2</v>
      </c>
      <c r="M39" s="93">
        <v>0.94598611480000017</v>
      </c>
      <c r="N39" s="93">
        <v>7.742666500000002E-2</v>
      </c>
      <c r="O39" s="93">
        <v>8.2953187000000001E-3</v>
      </c>
      <c r="P39" s="93">
        <v>1.5151318700000001E-3</v>
      </c>
      <c r="Q39" s="93">
        <v>1.2024689999999999E-2</v>
      </c>
      <c r="R39" s="93">
        <v>0.10103764900000002</v>
      </c>
      <c r="S39" s="93">
        <v>3.7581554499999996E-2</v>
      </c>
      <c r="T39" s="93">
        <v>0.54006766000000006</v>
      </c>
      <c r="U39" s="93">
        <v>1.2500000000000001E-2</v>
      </c>
      <c r="V39" s="93">
        <v>1.8110687480000003</v>
      </c>
      <c r="W39" s="93">
        <v>6.219016837E-2</v>
      </c>
      <c r="X39" s="93">
        <v>4.3059838662132194E-3</v>
      </c>
      <c r="Y39" s="93">
        <v>3.1481420911833688E-2</v>
      </c>
      <c r="Z39" s="93">
        <v>3.50288927691258E-3</v>
      </c>
      <c r="AA39" s="93">
        <v>3.2090040090405128E-3</v>
      </c>
      <c r="AB39" s="93">
        <v>4.2499298063999998E-2</v>
      </c>
      <c r="AC39" s="93">
        <v>1.2500000000000001E-2</v>
      </c>
      <c r="AD39" s="93">
        <v>0.15120442448538834</v>
      </c>
      <c r="AE39" s="92"/>
      <c r="AF39" s="93">
        <v>14684.31596</v>
      </c>
      <c r="AG39" s="93">
        <v>80</v>
      </c>
      <c r="AH39" s="93">
        <v>1179.9817799999998</v>
      </c>
      <c r="AI39" s="93">
        <v>2523.0059999999999</v>
      </c>
      <c r="AJ39" s="93">
        <v>0.63200000000000001</v>
      </c>
      <c r="AK39" s="15" t="s">
        <v>388</v>
      </c>
      <c r="AL39" s="38" t="s">
        <v>48</v>
      </c>
    </row>
    <row r="40" spans="1:38" s="2" customFormat="1" ht="26.25" customHeight="1" thickBot="1" x14ac:dyDescent="0.3">
      <c r="A40" s="43" t="s">
        <v>69</v>
      </c>
      <c r="B40" s="157" t="s">
        <v>104</v>
      </c>
      <c r="C40" s="43" t="s">
        <v>395</v>
      </c>
      <c r="D40" s="45"/>
      <c r="E40" s="93">
        <v>4.9497667584633129</v>
      </c>
      <c r="F40" s="93">
        <v>9.1928853660964549</v>
      </c>
      <c r="G40" s="93">
        <v>0.3897972272599784</v>
      </c>
      <c r="H40" s="93">
        <v>9.7402731460917696E-4</v>
      </c>
      <c r="I40" s="93">
        <v>0.78299464929017659</v>
      </c>
      <c r="J40" s="93">
        <v>0.78299464929017637</v>
      </c>
      <c r="K40" s="93">
        <v>0.78299464929017659</v>
      </c>
      <c r="L40" s="93">
        <v>0.20496191148640983</v>
      </c>
      <c r="M40" s="93">
        <v>18.082430238200715</v>
      </c>
      <c r="N40" s="15" t="s">
        <v>388</v>
      </c>
      <c r="O40" s="93">
        <v>1.3994194889954802E-3</v>
      </c>
      <c r="P40" s="15" t="s">
        <v>388</v>
      </c>
      <c r="Q40" s="15" t="s">
        <v>388</v>
      </c>
      <c r="R40" s="93">
        <v>6.9970974449774011E-3</v>
      </c>
      <c r="S40" s="93">
        <v>0.2379013131292316</v>
      </c>
      <c r="T40" s="93">
        <v>9.7959364229683616E-3</v>
      </c>
      <c r="U40" s="93">
        <v>1.3994194889954802E-3</v>
      </c>
      <c r="V40" s="93">
        <v>0.139941948899548</v>
      </c>
      <c r="W40" s="15" t="s">
        <v>388</v>
      </c>
      <c r="X40" s="93">
        <v>4.4923749195994985E-3</v>
      </c>
      <c r="Y40" s="93">
        <v>6.7029809923643434E-3</v>
      </c>
      <c r="Z40" s="15" t="s">
        <v>388</v>
      </c>
      <c r="AA40" s="15" t="s">
        <v>388</v>
      </c>
      <c r="AB40" s="93">
        <v>1.119535591196384E-2</v>
      </c>
      <c r="AC40" s="15" t="s">
        <v>388</v>
      </c>
      <c r="AD40" s="15" t="s">
        <v>388</v>
      </c>
      <c r="AE40" s="92"/>
      <c r="AF40" s="93">
        <v>5996.109369693615</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6.4034150000000007</v>
      </c>
      <c r="F41" s="93">
        <v>19.286587958499993</v>
      </c>
      <c r="G41" s="93">
        <v>2.7230814436684003</v>
      </c>
      <c r="H41" s="93">
        <v>0.99832783288397486</v>
      </c>
      <c r="I41" s="93">
        <v>8.3430432217566732</v>
      </c>
      <c r="J41" s="93">
        <v>8.6754548418133268</v>
      </c>
      <c r="K41" s="93">
        <v>9.0711840018888985</v>
      </c>
      <c r="L41" s="93">
        <v>2.5103665763125007</v>
      </c>
      <c r="M41" s="93">
        <v>137.57280854575001</v>
      </c>
      <c r="N41" s="93">
        <v>0.57725000000000004</v>
      </c>
      <c r="O41" s="93">
        <v>0.14010499999999998</v>
      </c>
      <c r="P41" s="93">
        <v>2.43769E-2</v>
      </c>
      <c r="Q41" s="93">
        <v>8.9730000000000004E-2</v>
      </c>
      <c r="R41" s="93">
        <v>1.7160300000000004</v>
      </c>
      <c r="S41" s="93">
        <v>0.39397499999999991</v>
      </c>
      <c r="T41" s="93">
        <v>1.5468000000000002</v>
      </c>
      <c r="U41" s="93">
        <v>0.23</v>
      </c>
      <c r="V41" s="93">
        <v>32.417860000000005</v>
      </c>
      <c r="W41" s="93">
        <v>0.99130014999999994</v>
      </c>
      <c r="X41" s="93">
        <v>6.0754910369195656</v>
      </c>
      <c r="Y41" s="93">
        <v>4.7835550476619559</v>
      </c>
      <c r="Z41" s="93">
        <v>3.7861277477869568</v>
      </c>
      <c r="AA41" s="93">
        <v>4.3794878551315222</v>
      </c>
      <c r="AB41" s="93">
        <v>19.0246616875</v>
      </c>
      <c r="AC41" s="93">
        <v>0.23078431372549024</v>
      </c>
      <c r="AD41" s="93">
        <v>2.7627915247952237</v>
      </c>
      <c r="AE41" s="92"/>
      <c r="AF41" s="93">
        <v>32816.300000000003</v>
      </c>
      <c r="AG41" s="93">
        <v>550</v>
      </c>
      <c r="AH41" s="93">
        <v>1050</v>
      </c>
      <c r="AI41" s="93">
        <v>45999.999999999993</v>
      </c>
      <c r="AJ41" s="93">
        <v>10</v>
      </c>
      <c r="AK41" s="15" t="s">
        <v>388</v>
      </c>
      <c r="AL41" s="38" t="s">
        <v>48</v>
      </c>
    </row>
    <row r="42" spans="1:38" s="2" customFormat="1" ht="26.25" customHeight="1" thickBot="1" x14ac:dyDescent="0.3">
      <c r="A42" s="43" t="s">
        <v>69</v>
      </c>
      <c r="B42" s="157" t="s">
        <v>106</v>
      </c>
      <c r="C42" s="43" t="s">
        <v>107</v>
      </c>
      <c r="D42" s="45"/>
      <c r="E42" s="93">
        <v>0.61436358370642608</v>
      </c>
      <c r="F42" s="93">
        <v>8.2988777461806453</v>
      </c>
      <c r="G42" s="93">
        <v>4.045287280941097E-2</v>
      </c>
      <c r="H42" s="93">
        <v>2.3783982589797983E-4</v>
      </c>
      <c r="I42" s="93">
        <v>0.30032455727456908</v>
      </c>
      <c r="J42" s="93">
        <v>0.30032455727456908</v>
      </c>
      <c r="K42" s="93">
        <v>0.30032455727456908</v>
      </c>
      <c r="L42" s="93">
        <v>3.8124891608378994E-2</v>
      </c>
      <c r="M42" s="93">
        <v>41.439208746722151</v>
      </c>
      <c r="N42" s="15" t="s">
        <v>388</v>
      </c>
      <c r="O42" s="93">
        <v>5.4592460196918613E-4</v>
      </c>
      <c r="P42" s="15" t="s">
        <v>388</v>
      </c>
      <c r="Q42" s="15" t="s">
        <v>388</v>
      </c>
      <c r="R42" s="93">
        <v>2.7296230098459305E-3</v>
      </c>
      <c r="S42" s="93">
        <v>9.2807182334761637E-2</v>
      </c>
      <c r="T42" s="93">
        <v>3.8214722137843017E-3</v>
      </c>
      <c r="U42" s="93">
        <v>5.4592460196918613E-4</v>
      </c>
      <c r="V42" s="93">
        <v>5.4592460196918602E-2</v>
      </c>
      <c r="W42" s="15" t="s">
        <v>388</v>
      </c>
      <c r="X42" s="93">
        <v>2.0807759761422755E-3</v>
      </c>
      <c r="Y42" s="93">
        <v>2.2866208396112126E-3</v>
      </c>
      <c r="Z42" s="15" t="s">
        <v>388</v>
      </c>
      <c r="AA42" s="15" t="s">
        <v>388</v>
      </c>
      <c r="AB42" s="93">
        <v>4.367396815753489E-3</v>
      </c>
      <c r="AC42" s="15" t="s">
        <v>388</v>
      </c>
      <c r="AD42" s="15" t="s">
        <v>388</v>
      </c>
      <c r="AE42" s="92"/>
      <c r="AF42" s="93">
        <v>2362.1082023248546</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1.0556340500000003</v>
      </c>
      <c r="F43" s="93">
        <v>0.22676280500000001</v>
      </c>
      <c r="G43" s="93">
        <v>1.44156121783688</v>
      </c>
      <c r="H43" s="93">
        <v>7.6833254065934112E-3</v>
      </c>
      <c r="I43" s="93">
        <v>0.1983952050751093</v>
      </c>
      <c r="J43" s="93">
        <v>0.34394055616631941</v>
      </c>
      <c r="K43" s="93">
        <v>0.65288055787545796</v>
      </c>
      <c r="L43" s="93">
        <v>3.5255310695373354E-2</v>
      </c>
      <c r="M43" s="93">
        <v>1.4149315296703298</v>
      </c>
      <c r="N43" s="93">
        <v>0.25080859250000004</v>
      </c>
      <c r="O43" s="93">
        <v>1.7091217500000006E-2</v>
      </c>
      <c r="P43" s="93">
        <v>4.9005696500000005E-3</v>
      </c>
      <c r="Q43" s="93">
        <v>8.1742460500000003E-2</v>
      </c>
      <c r="R43" s="93">
        <v>0.28901710250000007</v>
      </c>
      <c r="S43" s="93">
        <v>0.23012171550000002</v>
      </c>
      <c r="T43" s="93">
        <v>0.88958666500000005</v>
      </c>
      <c r="U43" s="93">
        <v>2.3000000000000013E-2</v>
      </c>
      <c r="V43" s="93">
        <v>3.5672402700000023</v>
      </c>
      <c r="W43" s="93">
        <v>0.11746125950000005</v>
      </c>
      <c r="X43" s="93">
        <v>2.7387557941085934E-3</v>
      </c>
      <c r="Y43" s="93">
        <v>1.5630013892861765E-2</v>
      </c>
      <c r="Z43" s="93">
        <v>1.7212843149668022E-3</v>
      </c>
      <c r="AA43" s="93">
        <v>1.7271013480628435E-3</v>
      </c>
      <c r="AB43" s="93">
        <v>2.1817155350000002E-2</v>
      </c>
      <c r="AC43" s="93">
        <v>2.3000000000000013E-2</v>
      </c>
      <c r="AD43" s="93">
        <v>0.27643815588721776</v>
      </c>
      <c r="AE43" s="92"/>
      <c r="AF43" s="93">
        <v>6804.9800000000005</v>
      </c>
      <c r="AG43" s="93">
        <v>1024.8</v>
      </c>
      <c r="AH43" s="93">
        <v>580</v>
      </c>
      <c r="AI43" s="93">
        <v>4637.3125000000027</v>
      </c>
      <c r="AJ43" s="93">
        <v>8.3879999999999999</v>
      </c>
      <c r="AK43" s="15" t="s">
        <v>388</v>
      </c>
      <c r="AL43" s="38" t="s">
        <v>48</v>
      </c>
    </row>
    <row r="44" spans="1:38" s="2" customFormat="1" ht="26.25" customHeight="1" thickBot="1" x14ac:dyDescent="0.3">
      <c r="A44" s="43" t="s">
        <v>69</v>
      </c>
      <c r="B44" s="157" t="s">
        <v>110</v>
      </c>
      <c r="C44" s="43" t="s">
        <v>111</v>
      </c>
      <c r="D44" s="45"/>
      <c r="E44" s="93">
        <v>11.798828510000419</v>
      </c>
      <c r="F44" s="93">
        <v>4.333455125630973</v>
      </c>
      <c r="G44" s="93">
        <v>0.96406592334864738</v>
      </c>
      <c r="H44" s="93">
        <v>2.2243134204242994E-3</v>
      </c>
      <c r="I44" s="93">
        <v>1.1969510475956215</v>
      </c>
      <c r="J44" s="93">
        <v>1.1969510475956215</v>
      </c>
      <c r="K44" s="93">
        <v>1.1969510475956215</v>
      </c>
      <c r="L44" s="93">
        <v>0.66791846088974727</v>
      </c>
      <c r="M44" s="93">
        <v>12.972404203352934</v>
      </c>
      <c r="N44" s="15" t="s">
        <v>388</v>
      </c>
      <c r="O44" s="93">
        <v>2.8254760676608777E-3</v>
      </c>
      <c r="P44" s="15" t="s">
        <v>388</v>
      </c>
      <c r="Q44" s="15" t="s">
        <v>388</v>
      </c>
      <c r="R44" s="93">
        <v>1.4127380338304388E-2</v>
      </c>
      <c r="S44" s="93">
        <v>0.48033093150234912</v>
      </c>
      <c r="T44" s="93">
        <v>1.9778332473626141E-2</v>
      </c>
      <c r="U44" s="93">
        <v>2.8254760676608777E-3</v>
      </c>
      <c r="V44" s="93">
        <v>0.28254760676608776</v>
      </c>
      <c r="W44" s="15" t="s">
        <v>388</v>
      </c>
      <c r="X44" s="93">
        <v>8.5495184980786884E-3</v>
      </c>
      <c r="Y44" s="93">
        <v>1.405429004320833E-2</v>
      </c>
      <c r="Z44" s="15" t="s">
        <v>388</v>
      </c>
      <c r="AA44" s="15" t="s">
        <v>388</v>
      </c>
      <c r="AB44" s="93">
        <v>2.2603808541287018E-2</v>
      </c>
      <c r="AC44" s="15" t="s">
        <v>388</v>
      </c>
      <c r="AD44" s="15" t="s">
        <v>388</v>
      </c>
      <c r="AE44" s="92"/>
      <c r="AF44" s="93">
        <v>12069.899129568672</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2.7468383757022337</v>
      </c>
      <c r="F45" s="93">
        <v>0.11494846506728587</v>
      </c>
      <c r="G45" s="93">
        <v>0.14770707</v>
      </c>
      <c r="H45" s="93">
        <v>3.3339595800000002E-4</v>
      </c>
      <c r="I45" s="93">
        <v>5.4936767514044658E-2</v>
      </c>
      <c r="J45" s="93">
        <v>5.886082233647643E-2</v>
      </c>
      <c r="K45" s="93">
        <v>5.886082233647643E-2</v>
      </c>
      <c r="L45" s="93">
        <v>1.8246854924307696E-2</v>
      </c>
      <c r="M45" s="93">
        <v>0.37981818000000006</v>
      </c>
      <c r="N45" s="93">
        <v>5.4862625999999998E-3</v>
      </c>
      <c r="O45" s="93">
        <v>4.2202020000000002E-4</v>
      </c>
      <c r="P45" s="93">
        <v>1.2660605999999998E-3</v>
      </c>
      <c r="Q45" s="93">
        <v>1.6880808000000001E-3</v>
      </c>
      <c r="R45" s="93">
        <v>2.1101010000000001E-3</v>
      </c>
      <c r="S45" s="93">
        <v>3.7137777599999991E-2</v>
      </c>
      <c r="T45" s="93">
        <v>4.220202E-2</v>
      </c>
      <c r="U45" s="93">
        <v>4.2202020000000002E-3</v>
      </c>
      <c r="V45" s="93">
        <v>5.0642423999999991E-2</v>
      </c>
      <c r="W45" s="93">
        <v>5.4862625999999998E-3</v>
      </c>
      <c r="X45" s="93">
        <v>8.440403999999999E-5</v>
      </c>
      <c r="Y45" s="93">
        <v>4.2202019999999996E-4</v>
      </c>
      <c r="Z45" s="93">
        <v>4.2202019999999996E-4</v>
      </c>
      <c r="AA45" s="93">
        <v>4.2202019999999995E-5</v>
      </c>
      <c r="AB45" s="93">
        <v>9.7064645999999993E-4</v>
      </c>
      <c r="AC45" s="93">
        <v>3.3761616000000001E-3</v>
      </c>
      <c r="AD45" s="93">
        <v>1.6036767600000001E-3</v>
      </c>
      <c r="AE45" s="92"/>
      <c r="AF45" s="93">
        <v>1802.0262539999999</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3.0212474921392936</v>
      </c>
      <c r="F46" s="93">
        <v>0.22621758258529157</v>
      </c>
      <c r="G46" s="93">
        <v>3.1084223525536845</v>
      </c>
      <c r="H46" s="93">
        <v>7.9690632318501152E-5</v>
      </c>
      <c r="I46" s="93">
        <v>0.31438334439751248</v>
      </c>
      <c r="J46" s="93">
        <v>0.58503134226264841</v>
      </c>
      <c r="K46" s="93">
        <v>1.0744284927606689</v>
      </c>
      <c r="L46" s="93">
        <v>9.7013866262681117E-2</v>
      </c>
      <c r="M46" s="93">
        <v>3.6708891771501326</v>
      </c>
      <c r="N46" s="93">
        <v>0.28893026211475403</v>
      </c>
      <c r="O46" s="93">
        <v>1.5435619645316171E-2</v>
      </c>
      <c r="P46" s="93">
        <v>1.8005385453278701E-3</v>
      </c>
      <c r="Q46" s="93">
        <v>1.6451406273770477E-2</v>
      </c>
      <c r="R46" s="93">
        <v>0.1004606699765809</v>
      </c>
      <c r="S46" s="93">
        <v>0.16247922589145217</v>
      </c>
      <c r="T46" s="93">
        <v>2.1035999475573748</v>
      </c>
      <c r="U46" s="93">
        <v>9.0187353629976564E-4</v>
      </c>
      <c r="V46" s="93">
        <v>1.9572685234004705</v>
      </c>
      <c r="W46" s="93">
        <v>6.9270674421382072E-2</v>
      </c>
      <c r="X46" s="93">
        <v>6.0440742222455102E-3</v>
      </c>
      <c r="Y46" s="93">
        <v>3.4509638425255361E-2</v>
      </c>
      <c r="Z46" s="93">
        <v>4.6382818563330637E-3</v>
      </c>
      <c r="AA46" s="93">
        <v>3.9383369631887689E-3</v>
      </c>
      <c r="AB46" s="93">
        <v>4.9130331467022705E-2</v>
      </c>
      <c r="AC46" s="93">
        <v>3.317770847540986E-3</v>
      </c>
      <c r="AD46" s="15" t="s">
        <v>388</v>
      </c>
      <c r="AE46" s="92"/>
      <c r="AF46" s="93">
        <v>19887.903013255847</v>
      </c>
      <c r="AG46" s="15" t="s">
        <v>388</v>
      </c>
      <c r="AH46" s="93">
        <v>7228.0822999999818</v>
      </c>
      <c r="AI46" s="93">
        <v>2664.039700000003</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6.9993E-2</v>
      </c>
      <c r="G49" s="93">
        <v>0.55679999999999996</v>
      </c>
      <c r="H49" s="93">
        <v>3.3633000000000001E-3</v>
      </c>
      <c r="I49" s="93">
        <v>5.5023054755043224E-2</v>
      </c>
      <c r="J49" s="93">
        <v>0.13169452449567723</v>
      </c>
      <c r="K49" s="93">
        <v>0.313</v>
      </c>
      <c r="L49" s="93">
        <v>6.7295000000000012E-5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2.7269999999999999</v>
      </c>
      <c r="X49" s="93">
        <v>6.0661754322010895E-5</v>
      </c>
      <c r="Y49" s="93">
        <v>1.9715070154653546E-4</v>
      </c>
      <c r="Z49" s="15" t="s">
        <v>388</v>
      </c>
      <c r="AA49" s="93">
        <v>4.5496315741508174E-5</v>
      </c>
      <c r="AB49" s="93">
        <v>3.0330877161005451E-4</v>
      </c>
      <c r="AC49" s="15" t="s">
        <v>388</v>
      </c>
      <c r="AD49" s="93">
        <v>3.2724000000000002</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1.239803370786517</v>
      </c>
      <c r="J50" s="93">
        <v>1.7654800000000002</v>
      </c>
      <c r="K50" s="93">
        <v>2.7011844000000003</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9595</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4.5902000000000003</v>
      </c>
      <c r="G52" s="15" t="s">
        <v>389</v>
      </c>
      <c r="H52" s="15" t="s">
        <v>389</v>
      </c>
      <c r="I52" s="93">
        <v>7.2230848678943131E-3</v>
      </c>
      <c r="J52" s="93">
        <v>3.5988511609287413E-2</v>
      </c>
      <c r="K52" s="93">
        <v>0.13665000000000002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3.4059390000000005</v>
      </c>
      <c r="G53" s="15" t="s">
        <v>388</v>
      </c>
      <c r="H53" s="15" t="s">
        <v>388</v>
      </c>
      <c r="I53" s="93">
        <v>6.0000000000000008E-5</v>
      </c>
      <c r="J53" s="93">
        <v>6.0000000000000008E-5</v>
      </c>
      <c r="K53" s="93">
        <v>6.0000000000000008E-5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0.43219550000000001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4321.9549999999999</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7.5277832000000003E-2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1.1788123200000002E-2</v>
      </c>
      <c r="X57" s="93">
        <v>3.2499999999999997E-5</v>
      </c>
      <c r="Y57" s="93">
        <v>3.2499999999999997E-5</v>
      </c>
      <c r="Z57" s="93">
        <v>3.2499999999999997E-5</v>
      </c>
      <c r="AA57" s="93">
        <v>3.2499999999999997E-5</v>
      </c>
      <c r="AB57" s="93">
        <v>1.2999999999999999E-4</v>
      </c>
      <c r="AC57" s="15" t="s">
        <v>388</v>
      </c>
      <c r="AD57" s="93">
        <v>2.64941</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9.2555555555555568E-3</v>
      </c>
      <c r="J58" s="93">
        <v>4.6277777777777772E-2</v>
      </c>
      <c r="K58" s="93">
        <v>0.11900000000000001</v>
      </c>
      <c r="L58" s="93">
        <v>7.6636000000000003E-5</v>
      </c>
      <c r="M58" s="15" t="s">
        <v>388</v>
      </c>
      <c r="N58" s="15" t="s">
        <v>388</v>
      </c>
      <c r="O58" s="15" t="s">
        <v>388</v>
      </c>
      <c r="P58" s="15" t="s">
        <v>388</v>
      </c>
      <c r="Q58" s="15" t="s">
        <v>388</v>
      </c>
      <c r="R58" s="15" t="s">
        <v>388</v>
      </c>
      <c r="S58" s="15" t="s">
        <v>388</v>
      </c>
      <c r="T58" s="15" t="s">
        <v>388</v>
      </c>
      <c r="U58" s="15" t="s">
        <v>388</v>
      </c>
      <c r="V58" s="15" t="s">
        <v>388</v>
      </c>
      <c r="W58" s="93">
        <v>4.238592539999992E-2</v>
      </c>
      <c r="X58" s="15" t="s">
        <v>388</v>
      </c>
      <c r="Y58" s="15" t="s">
        <v>388</v>
      </c>
      <c r="Z58" s="15" t="s">
        <v>388</v>
      </c>
      <c r="AA58" s="15" t="s">
        <v>388</v>
      </c>
      <c r="AB58" s="15" t="s">
        <v>388</v>
      </c>
      <c r="AC58" s="15" t="s">
        <v>388</v>
      </c>
      <c r="AD58" s="93">
        <v>8.1511394999999844E-5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8.6159200000000009E-3</v>
      </c>
      <c r="G59" s="15" t="s">
        <v>389</v>
      </c>
      <c r="H59" s="93">
        <v>0.125</v>
      </c>
      <c r="I59" s="93">
        <v>4.4720000000000003E-2</v>
      </c>
      <c r="J59" s="93">
        <v>5.0310000000000001E-2</v>
      </c>
      <c r="K59" s="93">
        <v>5.5900000000000005E-2</v>
      </c>
      <c r="L59" s="93">
        <v>2.7726400000000003E-5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6.0069759999999998E-3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1.0135144387254902E-2</v>
      </c>
      <c r="J60" s="93">
        <v>7.9973306372549013E-2</v>
      </c>
      <c r="K60" s="93">
        <v>0.1669863825</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5.510862757269977E-2</v>
      </c>
      <c r="J61" s="93">
        <v>9.5453005959874423E-2</v>
      </c>
      <c r="K61" s="93">
        <v>0.18938302079166666</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4.9284228749999999E-2</v>
      </c>
      <c r="J62" s="93">
        <v>0.48166157390000025</v>
      </c>
      <c r="K62" s="93">
        <v>1.2277002682499998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0.3973000000000001</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6.7200000000000003E-3</v>
      </c>
      <c r="J68" s="93">
        <v>8.9599999999999992E-3</v>
      </c>
      <c r="K68" s="93">
        <v>1.12E-2</v>
      </c>
      <c r="L68" s="93">
        <v>1.2095999999999998E-4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6.837E-2</v>
      </c>
      <c r="F70" s="93">
        <v>4.2404994000000009</v>
      </c>
      <c r="G70" s="93">
        <v>11.087219411722602</v>
      </c>
      <c r="H70" s="93">
        <v>0.1542</v>
      </c>
      <c r="I70" s="93">
        <v>7.9772471531437267E-2</v>
      </c>
      <c r="J70" s="93">
        <v>0.10831165872474523</v>
      </c>
      <c r="K70" s="93">
        <v>0.12641210560000005</v>
      </c>
      <c r="L70" s="93">
        <v>1.4352026244480003E-3</v>
      </c>
      <c r="M70" s="15" t="s">
        <v>388</v>
      </c>
      <c r="N70" s="93">
        <v>1E-3</v>
      </c>
      <c r="O70" s="15" t="s">
        <v>388</v>
      </c>
      <c r="P70" s="93">
        <v>6.497E-2</v>
      </c>
      <c r="Q70" s="15" t="s">
        <v>388</v>
      </c>
      <c r="R70" s="93">
        <v>0.38700000000000001</v>
      </c>
      <c r="S70" s="93">
        <v>0.123</v>
      </c>
      <c r="T70" s="93">
        <v>1.1000000000000001</v>
      </c>
      <c r="U70" s="15" t="s">
        <v>388</v>
      </c>
      <c r="V70" s="93">
        <v>0.25</v>
      </c>
      <c r="W70" s="93">
        <v>0.01</v>
      </c>
      <c r="X70" s="15" t="s">
        <v>388</v>
      </c>
      <c r="Y70" s="15" t="s">
        <v>388</v>
      </c>
      <c r="Z70" s="15" t="s">
        <v>388</v>
      </c>
      <c r="AA70" s="15" t="s">
        <v>388</v>
      </c>
      <c r="AB70" s="15" t="s">
        <v>388</v>
      </c>
      <c r="AC70" s="93">
        <v>8.19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0.13477100000000003</v>
      </c>
      <c r="G71" s="15" t="s">
        <v>388</v>
      </c>
      <c r="H71" s="15" t="s">
        <v>388</v>
      </c>
      <c r="I71" s="93">
        <v>1.3963780799999997E-3</v>
      </c>
      <c r="J71" s="93">
        <v>1.0659024639999997E-2</v>
      </c>
      <c r="K71" s="93">
        <v>3.3069452000000041E-2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1.0873099489029809</v>
      </c>
      <c r="G72" s="93">
        <v>0.73218000000000005</v>
      </c>
      <c r="H72" s="93">
        <v>7.7247800000000005E-2</v>
      </c>
      <c r="I72" s="93">
        <v>1.5898957290000004</v>
      </c>
      <c r="J72" s="93">
        <v>2.2655177645714284</v>
      </c>
      <c r="K72" s="93">
        <v>2.9414739999999999</v>
      </c>
      <c r="L72" s="93">
        <v>5.9011518632999995E-3</v>
      </c>
      <c r="M72" s="93">
        <v>0.59923569362300577</v>
      </c>
      <c r="N72" s="93">
        <v>7.5812110000000015</v>
      </c>
      <c r="O72" s="93">
        <v>0.12714899999999998</v>
      </c>
      <c r="P72" s="93">
        <v>5.7960300000000006E-2</v>
      </c>
      <c r="Q72" s="93">
        <v>9.6205999999999986E-2</v>
      </c>
      <c r="R72" s="93">
        <v>9.3001319999999996</v>
      </c>
      <c r="S72" s="93">
        <v>0.94275000000000009</v>
      </c>
      <c r="T72" s="93">
        <v>4.1461989999999993</v>
      </c>
      <c r="U72" s="15" t="s">
        <v>387</v>
      </c>
      <c r="V72" s="93">
        <v>8.2915700000000001</v>
      </c>
      <c r="W72" s="93">
        <v>3.2419377044720572</v>
      </c>
      <c r="X72" s="93">
        <v>2.2731274999999999E-2</v>
      </c>
      <c r="Y72" s="93">
        <v>2.2956275000000002E-2</v>
      </c>
      <c r="Z72" s="93">
        <v>2.2839274999999999E-2</v>
      </c>
      <c r="AA72" s="93">
        <v>2.2723275000000001E-2</v>
      </c>
      <c r="AB72" s="93">
        <v>9.1250100000000001E-2</v>
      </c>
      <c r="AC72" s="93">
        <v>8.48E-2</v>
      </c>
      <c r="AD72" s="93">
        <v>16.849080999999998</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1.302E-2</v>
      </c>
      <c r="J73" s="93">
        <v>1.8445E-2</v>
      </c>
      <c r="K73" s="93">
        <v>2.1700000000000001E-2</v>
      </c>
      <c r="L73" s="93">
        <v>1.7794E-3</v>
      </c>
      <c r="M73" s="15" t="s">
        <v>388</v>
      </c>
      <c r="N73" s="93">
        <v>1.2E-2</v>
      </c>
      <c r="O73" s="93">
        <v>2.8999999999999998E-3</v>
      </c>
      <c r="P73" s="93">
        <v>1.6000000000000001E-4</v>
      </c>
      <c r="Q73" s="93">
        <v>1.8000000000000002E-3</v>
      </c>
      <c r="R73" s="93">
        <v>2.173</v>
      </c>
      <c r="S73" s="93">
        <v>2.3999999999999998E-3</v>
      </c>
      <c r="T73" s="93">
        <v>3.8800000000000001E-2</v>
      </c>
      <c r="U73" s="15" t="s">
        <v>387</v>
      </c>
      <c r="V73" s="93">
        <v>1.149</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15" t="s">
        <v>389</v>
      </c>
      <c r="G74" s="15" t="s">
        <v>388</v>
      </c>
      <c r="H74" s="15" t="s">
        <v>388</v>
      </c>
      <c r="I74" s="93">
        <v>4.8227645182578083E-5</v>
      </c>
      <c r="J74" s="93">
        <v>1.052703695556533E-4</v>
      </c>
      <c r="K74" s="93">
        <v>1.5410052793664758E-4</v>
      </c>
      <c r="L74" s="93">
        <v>8.1023583919929603E-7</v>
      </c>
      <c r="M74" s="15" t="s">
        <v>388</v>
      </c>
      <c r="N74" s="93">
        <v>2.9200000000000003E-3</v>
      </c>
      <c r="O74" s="93">
        <v>8.9999999999999992E-5</v>
      </c>
      <c r="P74" s="15" t="s">
        <v>388</v>
      </c>
      <c r="Q74" s="93">
        <v>2.0000000000000001E-4</v>
      </c>
      <c r="R74" s="15" t="s">
        <v>388</v>
      </c>
      <c r="S74" s="15" t="s">
        <v>388</v>
      </c>
      <c r="T74" s="15" t="s">
        <v>388</v>
      </c>
      <c r="U74" s="15" t="s">
        <v>388</v>
      </c>
      <c r="V74" s="93">
        <v>2.3249999999999996E-2</v>
      </c>
      <c r="W74" s="93">
        <v>3.6999999999999998E-2</v>
      </c>
      <c r="X74" s="15" t="s">
        <v>388</v>
      </c>
      <c r="Y74" s="15" t="s">
        <v>388</v>
      </c>
      <c r="Z74" s="15" t="s">
        <v>388</v>
      </c>
      <c r="AA74" s="15" t="s">
        <v>388</v>
      </c>
      <c r="AB74" s="15" t="s">
        <v>388</v>
      </c>
      <c r="AC74" s="93">
        <v>4.6755344999999997E-2</v>
      </c>
      <c r="AD74" s="93">
        <v>0.11869615810000002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1.4878411016949152E-3</v>
      </c>
      <c r="J77" s="93">
        <v>7.5346694915254244E-3</v>
      </c>
      <c r="K77" s="93">
        <v>2.7475000000000003E-2</v>
      </c>
      <c r="L77" s="15" t="s">
        <v>388</v>
      </c>
      <c r="M77" s="15" t="s">
        <v>388</v>
      </c>
      <c r="N77" s="93">
        <v>0.3014</v>
      </c>
      <c r="O77" s="93">
        <v>8.7180000000000007E-2</v>
      </c>
      <c r="P77" s="93">
        <v>5.0000000000000001E-4</v>
      </c>
      <c r="Q77" s="93">
        <v>1.1982000000000002</v>
      </c>
      <c r="R77" s="15" t="s">
        <v>388</v>
      </c>
      <c r="S77" s="15" t="s">
        <v>389</v>
      </c>
      <c r="T77" s="15" t="s">
        <v>388</v>
      </c>
      <c r="U77" s="15" t="s">
        <v>388</v>
      </c>
      <c r="V77" s="93">
        <v>24.022000000000002</v>
      </c>
      <c r="W77" s="93">
        <v>5.4316502750840302E-2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4.0000000000000001E-3</v>
      </c>
      <c r="G78" s="93">
        <v>8.3000000000000001E-3</v>
      </c>
      <c r="H78" s="15" t="s">
        <v>388</v>
      </c>
      <c r="I78" s="93">
        <v>1.2468749999999999E-2</v>
      </c>
      <c r="J78" s="93">
        <v>1.6406250000000001E-2</v>
      </c>
      <c r="K78" s="93">
        <v>2.1000000000000001E-2</v>
      </c>
      <c r="L78" s="93">
        <v>1.0499999999999999E-5</v>
      </c>
      <c r="M78" s="93">
        <v>0.254</v>
      </c>
      <c r="N78" s="93">
        <v>8.8800000000000018E-2</v>
      </c>
      <c r="O78" s="93">
        <v>6.5000000000000006E-3</v>
      </c>
      <c r="P78" s="93">
        <v>6.5000000000000006E-3</v>
      </c>
      <c r="Q78" s="93">
        <v>3.6874896064112039E-2</v>
      </c>
      <c r="R78" s="93">
        <v>6.8918918918918923E-2</v>
      </c>
      <c r="S78" s="93">
        <v>2.0377000000000001</v>
      </c>
      <c r="T78" s="93">
        <v>5.6299999999999996E-2</v>
      </c>
      <c r="U78" s="93">
        <v>0.14699999999999999</v>
      </c>
      <c r="V78" s="93">
        <v>1.609</v>
      </c>
      <c r="W78" s="93">
        <v>1.6925E-3</v>
      </c>
      <c r="X78" s="15" t="s">
        <v>388</v>
      </c>
      <c r="Y78" s="15" t="s">
        <v>388</v>
      </c>
      <c r="Z78" s="15" t="s">
        <v>388</v>
      </c>
      <c r="AA78" s="15" t="s">
        <v>388</v>
      </c>
      <c r="AB78" s="15" t="s">
        <v>388</v>
      </c>
      <c r="AC78" s="93">
        <v>8.7114380515000001</v>
      </c>
      <c r="AD78" s="93">
        <v>5.9799000000000007E-4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3.5000000000000003E-2</v>
      </c>
      <c r="G79" s="93">
        <v>8.8470588226999998E-3</v>
      </c>
      <c r="H79" s="93">
        <v>0.6</v>
      </c>
      <c r="I79" s="15" t="s">
        <v>389</v>
      </c>
      <c r="J79" s="15" t="s">
        <v>389</v>
      </c>
      <c r="K79" s="15" t="s">
        <v>389</v>
      </c>
      <c r="L79" s="15" t="s">
        <v>388</v>
      </c>
      <c r="M79" s="15" t="s">
        <v>388</v>
      </c>
      <c r="N79" s="15" t="s">
        <v>388</v>
      </c>
      <c r="O79" s="15" t="s">
        <v>388</v>
      </c>
      <c r="P79" s="15" t="s">
        <v>388</v>
      </c>
      <c r="Q79" s="15" t="s">
        <v>388</v>
      </c>
      <c r="R79" s="15" t="s">
        <v>388</v>
      </c>
      <c r="S79" s="15" t="s">
        <v>388</v>
      </c>
      <c r="T79" s="93">
        <v>2.4</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2.5537510000000003E-2</v>
      </c>
      <c r="G80" s="93">
        <v>3.0300000000000001E-3</v>
      </c>
      <c r="H80" s="93">
        <v>1.9600000000000002E-4</v>
      </c>
      <c r="I80" s="93">
        <v>2.8636874999999999E-2</v>
      </c>
      <c r="J80" s="93">
        <v>3.4012250000000001E-2</v>
      </c>
      <c r="K80" s="93">
        <v>5.3753749999999996E-2</v>
      </c>
      <c r="L80" s="15" t="s">
        <v>388</v>
      </c>
      <c r="M80" s="15" t="s">
        <v>388</v>
      </c>
      <c r="N80" s="93">
        <v>0.7978059999999999</v>
      </c>
      <c r="O80" s="93">
        <v>0.40050999999999998</v>
      </c>
      <c r="P80" s="93">
        <v>1.4E-3</v>
      </c>
      <c r="Q80" s="93">
        <v>1.6002999999999998</v>
      </c>
      <c r="R80" s="93">
        <v>0.33096999999999993</v>
      </c>
      <c r="S80" s="93">
        <v>7.7437299999999993</v>
      </c>
      <c r="T80" s="93">
        <v>0.81430999999999998</v>
      </c>
      <c r="U80" s="93">
        <v>5.2999999999999999E-2</v>
      </c>
      <c r="V80" s="93">
        <v>7.7967500000000012</v>
      </c>
      <c r="W80" s="15" t="s">
        <v>388</v>
      </c>
      <c r="X80" s="15" t="s">
        <v>388</v>
      </c>
      <c r="Y80" s="15" t="s">
        <v>388</v>
      </c>
      <c r="Z80" s="15" t="s">
        <v>388</v>
      </c>
      <c r="AA80" s="15" t="s">
        <v>388</v>
      </c>
      <c r="AB80" s="15" t="s">
        <v>388</v>
      </c>
      <c r="AC80" s="15" t="s">
        <v>388</v>
      </c>
      <c r="AD80" s="93">
        <v>4.5338752530489999E-3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7.8325260000000011E-4</v>
      </c>
      <c r="J81" s="93">
        <v>7.8325259999999994E-3</v>
      </c>
      <c r="K81" s="93">
        <v>1.5665051999999999E-2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3916.2629999999999</v>
      </c>
      <c r="AL81" s="38" t="s">
        <v>409</v>
      </c>
    </row>
    <row r="82" spans="1:38" s="2" customFormat="1" ht="26.25" customHeight="1" thickBot="1" x14ac:dyDescent="0.3">
      <c r="A82" s="43" t="s">
        <v>206</v>
      </c>
      <c r="B82" s="157" t="s">
        <v>207</v>
      </c>
      <c r="C82" s="43" t="s">
        <v>208</v>
      </c>
      <c r="D82" s="45"/>
      <c r="E82" s="15" t="s">
        <v>388</v>
      </c>
      <c r="F82" s="93">
        <v>4.7428005459522886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0.51400000000000001</v>
      </c>
      <c r="G83" s="15" t="s">
        <v>388</v>
      </c>
      <c r="H83" s="15" t="s">
        <v>388</v>
      </c>
      <c r="I83" s="93">
        <v>4.9500000000000002E-2</v>
      </c>
      <c r="J83" s="93">
        <v>5.3999999999999999E-2</v>
      </c>
      <c r="K83" s="93">
        <v>7.2000000000000008E-2</v>
      </c>
      <c r="L83" s="93">
        <v>2.8214999999999998E-3</v>
      </c>
      <c r="M83" s="15" t="s">
        <v>388</v>
      </c>
      <c r="N83" s="15" t="s">
        <v>388</v>
      </c>
      <c r="O83" s="15" t="s">
        <v>388</v>
      </c>
      <c r="P83" s="15" t="s">
        <v>388</v>
      </c>
      <c r="Q83" s="15" t="s">
        <v>388</v>
      </c>
      <c r="R83" s="15" t="s">
        <v>388</v>
      </c>
      <c r="S83" s="15" t="s">
        <v>388</v>
      </c>
      <c r="T83" s="15" t="s">
        <v>388</v>
      </c>
      <c r="U83" s="15" t="s">
        <v>388</v>
      </c>
      <c r="V83" s="15" t="s">
        <v>388</v>
      </c>
      <c r="W83" s="93">
        <v>8.9999999999999993E-3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0.49640000000000001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15.585776000000001</v>
      </c>
      <c r="G85" s="15" t="s">
        <v>388</v>
      </c>
      <c r="H85" s="15" t="s">
        <v>388</v>
      </c>
      <c r="I85" s="93">
        <v>2.0764079999999996E-3</v>
      </c>
      <c r="J85" s="93">
        <v>3.6467000000000001E-3</v>
      </c>
      <c r="K85" s="93">
        <v>4.9534000000000002E-3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0.83758240000000006</v>
      </c>
      <c r="G86" s="15" t="s">
        <v>388</v>
      </c>
      <c r="H86" s="93">
        <v>1.6000000000000001E-4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4.723313000000001</v>
      </c>
      <c r="G88" s="93">
        <v>2E-3</v>
      </c>
      <c r="H88" s="93">
        <v>2.445E-2</v>
      </c>
      <c r="I88" s="93">
        <v>1.1779999999999999E-2</v>
      </c>
      <c r="J88" s="93">
        <v>1.184E-2</v>
      </c>
      <c r="K88" s="93">
        <v>1.188E-2</v>
      </c>
      <c r="L88" s="15" t="s">
        <v>388</v>
      </c>
      <c r="M88" s="15" t="s">
        <v>388</v>
      </c>
      <c r="N88" s="15" t="s">
        <v>388</v>
      </c>
      <c r="O88" s="93">
        <v>2.9200000000000003E-9</v>
      </c>
      <c r="P88" s="15" t="s">
        <v>388</v>
      </c>
      <c r="Q88" s="93">
        <v>1.46E-8</v>
      </c>
      <c r="R88" s="93">
        <v>1.7520000000000003E-7</v>
      </c>
      <c r="S88" s="15" t="s">
        <v>388</v>
      </c>
      <c r="T88" s="93">
        <v>1.46E-6</v>
      </c>
      <c r="U88" s="93">
        <v>1.46E-8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5.573999999999999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1.4850999999999999</v>
      </c>
      <c r="G90" s="93">
        <v>0.1376</v>
      </c>
      <c r="H90" s="93">
        <v>0.1585</v>
      </c>
      <c r="I90" s="93">
        <v>0.15432318414217888</v>
      </c>
      <c r="J90" s="93">
        <v>0.19000064437318476</v>
      </c>
      <c r="K90" s="93">
        <v>0.29325175999999997</v>
      </c>
      <c r="L90" s="93">
        <v>4.0723104853073338E-6</v>
      </c>
      <c r="M90" s="15" t="s">
        <v>388</v>
      </c>
      <c r="N90" s="15" t="s">
        <v>388</v>
      </c>
      <c r="O90" s="15" t="s">
        <v>388</v>
      </c>
      <c r="P90" s="15" t="s">
        <v>388</v>
      </c>
      <c r="Q90" s="15" t="s">
        <v>388</v>
      </c>
      <c r="R90" s="15" t="s">
        <v>388</v>
      </c>
      <c r="S90" s="15" t="s">
        <v>388</v>
      </c>
      <c r="T90" s="15" t="s">
        <v>388</v>
      </c>
      <c r="U90" s="15" t="s">
        <v>388</v>
      </c>
      <c r="V90" s="15" t="s">
        <v>388</v>
      </c>
      <c r="W90" s="15" t="s">
        <v>388</v>
      </c>
      <c r="X90" s="93">
        <v>8.2950000000000003E-3</v>
      </c>
      <c r="Y90" s="93">
        <v>4.1869999999999997E-3</v>
      </c>
      <c r="Z90" s="93">
        <v>4.1869999999999997E-3</v>
      </c>
      <c r="AA90" s="93">
        <v>4.1869999999999997E-3</v>
      </c>
      <c r="AB90" s="93">
        <v>2.0856E-2</v>
      </c>
      <c r="AC90" s="93">
        <v>2.1880000000000003E-3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8.6452969999999997E-3</v>
      </c>
      <c r="F91" s="93">
        <v>2.2254804E-2</v>
      </c>
      <c r="G91" s="93">
        <v>4.2827890000000004E-3</v>
      </c>
      <c r="H91" s="93">
        <v>3.4347807000000008E-2</v>
      </c>
      <c r="I91" s="93">
        <v>0.12422235829548001</v>
      </c>
      <c r="J91" s="93">
        <v>0.12429040074864001</v>
      </c>
      <c r="K91" s="93">
        <v>0.12430445453586</v>
      </c>
      <c r="L91" s="93">
        <v>5.5866915000000008E-4</v>
      </c>
      <c r="M91" s="93">
        <v>0.26349502499999999</v>
      </c>
      <c r="N91" s="93">
        <v>1.1118233280000001</v>
      </c>
      <c r="O91" s="93">
        <v>2.1825590160000005E-2</v>
      </c>
      <c r="P91" s="93">
        <v>8.083409400000001E-5</v>
      </c>
      <c r="Q91" s="93">
        <v>1.8861288600000004E-3</v>
      </c>
      <c r="R91" s="93">
        <v>2.2123015200000002E-2</v>
      </c>
      <c r="S91" s="93">
        <v>0.64938178800000002</v>
      </c>
      <c r="T91" s="93">
        <v>5.2407630000000004E-2</v>
      </c>
      <c r="U91" s="15" t="s">
        <v>387</v>
      </c>
      <c r="V91" s="93">
        <v>0.37858028999999999</v>
      </c>
      <c r="W91" s="93">
        <v>4.5981000000000006E-4</v>
      </c>
      <c r="X91" s="93">
        <v>5.1038910000000002E-4</v>
      </c>
      <c r="Y91" s="93">
        <v>2.069145E-4</v>
      </c>
      <c r="Z91" s="93">
        <v>2.069145E-4</v>
      </c>
      <c r="AA91" s="93">
        <v>2.069145E-4</v>
      </c>
      <c r="AB91" s="93">
        <v>1.1311326000000002E-3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2.7368490000000003</v>
      </c>
      <c r="G92" s="93">
        <v>3.8830552941170997</v>
      </c>
      <c r="H92" s="93">
        <v>4.6800000000000001E-2</v>
      </c>
      <c r="I92" s="93">
        <v>0.40967999999999999</v>
      </c>
      <c r="J92" s="93">
        <v>0.54624000000000017</v>
      </c>
      <c r="K92" s="93">
        <v>0.68280000000000007</v>
      </c>
      <c r="L92" s="93">
        <v>1.4379768000000005E-2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2.6459560999999998</v>
      </c>
      <c r="G93" s="15" t="s">
        <v>388</v>
      </c>
      <c r="H93" s="15" t="s">
        <v>388</v>
      </c>
      <c r="I93" s="93">
        <v>0.31230562333333334</v>
      </c>
      <c r="J93" s="93">
        <v>0.31793531083333337</v>
      </c>
      <c r="K93" s="93">
        <v>0.31881103999999999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1.6194544000000002</v>
      </c>
      <c r="G95" s="93" t="s">
        <v>388</v>
      </c>
      <c r="H95" s="15" t="s">
        <v>388</v>
      </c>
      <c r="I95" s="93">
        <v>2.7904067902791992E-2</v>
      </c>
      <c r="J95" s="93">
        <v>0.13392196196418202</v>
      </c>
      <c r="K95" s="93">
        <v>0.54070857000000017</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0.10910000000000002</v>
      </c>
      <c r="G98" s="93" t="s">
        <v>388</v>
      </c>
      <c r="H98" s="93">
        <v>3.5637189673344824E-2</v>
      </c>
      <c r="I98" s="93">
        <v>3.6757476693021686E-2</v>
      </c>
      <c r="J98" s="93">
        <v>5.1405473612165957E-2</v>
      </c>
      <c r="K98" s="93">
        <v>5.7930560000000006E-2</v>
      </c>
      <c r="L98" s="93" t="s">
        <v>388</v>
      </c>
      <c r="M98" s="93" t="s">
        <v>388</v>
      </c>
      <c r="N98" s="93" t="s">
        <v>388</v>
      </c>
      <c r="O98" s="93" t="s">
        <v>388</v>
      </c>
      <c r="P98" s="93" t="s">
        <v>388</v>
      </c>
      <c r="Q98" s="93" t="s">
        <v>388</v>
      </c>
      <c r="R98" s="93" t="s">
        <v>388</v>
      </c>
      <c r="S98" s="93" t="s">
        <v>388</v>
      </c>
      <c r="T98" s="93" t="s">
        <v>388</v>
      </c>
      <c r="U98" s="15" t="s">
        <v>388</v>
      </c>
      <c r="V98" s="93" t="s">
        <v>388</v>
      </c>
      <c r="W98" s="93">
        <v>1.5921000000000001E-2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0.11917609620000001</v>
      </c>
      <c r="F99" s="93">
        <v>6.7607258519999993</v>
      </c>
      <c r="G99" s="93" t="s">
        <v>388</v>
      </c>
      <c r="H99" s="93">
        <v>5.7174382379999997</v>
      </c>
      <c r="I99" s="93">
        <v>9.1191861099999993E-2</v>
      </c>
      <c r="J99" s="93">
        <v>0.1401240792</v>
      </c>
      <c r="K99" s="93">
        <v>0.30693845929999997</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354.827</v>
      </c>
      <c r="AL99" s="38" t="s">
        <v>243</v>
      </c>
    </row>
    <row r="100" spans="1:38" s="2" customFormat="1" ht="26.25" customHeight="1" thickBot="1" x14ac:dyDescent="0.3">
      <c r="A100" s="43" t="s">
        <v>241</v>
      </c>
      <c r="B100" s="157" t="s">
        <v>244</v>
      </c>
      <c r="C100" s="43" t="s">
        <v>413</v>
      </c>
      <c r="D100" s="45"/>
      <c r="E100" s="93">
        <v>0.12226889443200001</v>
      </c>
      <c r="F100" s="93">
        <v>3.4900372927999999</v>
      </c>
      <c r="G100" s="93" t="s">
        <v>388</v>
      </c>
      <c r="H100" s="93">
        <v>4.5281931726000009</v>
      </c>
      <c r="I100" s="93">
        <v>6.1018752594999996E-2</v>
      </c>
      <c r="J100" s="93">
        <v>9.4211393307000013E-2</v>
      </c>
      <c r="K100" s="93">
        <v>0.20328545667600001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682.58500000000004</v>
      </c>
      <c r="AL100" s="38" t="s">
        <v>243</v>
      </c>
    </row>
    <row r="101" spans="1:38" s="2" customFormat="1" ht="26.25" customHeight="1" thickBot="1" x14ac:dyDescent="0.3">
      <c r="A101" s="43" t="s">
        <v>241</v>
      </c>
      <c r="B101" s="157" t="s">
        <v>245</v>
      </c>
      <c r="C101" s="43" t="s">
        <v>246</v>
      </c>
      <c r="D101" s="45"/>
      <c r="E101" s="93">
        <v>5.5842636780000007E-3</v>
      </c>
      <c r="F101" s="93">
        <v>0.1043519307</v>
      </c>
      <c r="G101" s="93" t="s">
        <v>388</v>
      </c>
      <c r="H101" s="93">
        <v>6.4612255860000009E-2</v>
      </c>
      <c r="I101" s="93">
        <v>7.1752379200000006E-4</v>
      </c>
      <c r="J101" s="93">
        <v>2.1525713750000001E-3</v>
      </c>
      <c r="K101" s="93">
        <v>5.0226665419999999E-3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96.003</v>
      </c>
      <c r="AL101" s="38" t="s">
        <v>243</v>
      </c>
    </row>
    <row r="102" spans="1:38" s="2" customFormat="1" ht="26.25" customHeight="1" thickBot="1" x14ac:dyDescent="0.3">
      <c r="A102" s="43" t="s">
        <v>241</v>
      </c>
      <c r="B102" s="157" t="s">
        <v>247</v>
      </c>
      <c r="C102" s="43" t="s">
        <v>414</v>
      </c>
      <c r="D102" s="45"/>
      <c r="E102" s="93">
        <v>4.5173394846000005E-2</v>
      </c>
      <c r="F102" s="93">
        <v>0.38406424930600003</v>
      </c>
      <c r="G102" s="93" t="s">
        <v>388</v>
      </c>
      <c r="H102" s="93">
        <v>3.32634728832</v>
      </c>
      <c r="I102" s="93">
        <v>3.2620287699999997E-3</v>
      </c>
      <c r="J102" s="93">
        <v>6.7593037450999996E-2</v>
      </c>
      <c r="K102" s="93">
        <v>0.39692499706000001</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858.6353365885559</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6.7066972900000005E-4</v>
      </c>
      <c r="F104" s="93">
        <v>5.9949486990000002E-3</v>
      </c>
      <c r="G104" s="93" t="s">
        <v>388</v>
      </c>
      <c r="H104" s="93">
        <v>7.759732448E-3</v>
      </c>
      <c r="I104" s="93">
        <v>5.5643726000000002E-5</v>
      </c>
      <c r="J104" s="93">
        <v>1.6693117800000001E-4</v>
      </c>
      <c r="K104" s="93">
        <v>3.8950608199999996E-4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7.4450000000000003</v>
      </c>
      <c r="AL104" s="38" t="s">
        <v>243</v>
      </c>
    </row>
    <row r="105" spans="1:38" s="2" customFormat="1" ht="26.25" customHeight="1" thickBot="1" x14ac:dyDescent="0.3">
      <c r="A105" s="43" t="s">
        <v>241</v>
      </c>
      <c r="B105" s="157" t="s">
        <v>252</v>
      </c>
      <c r="C105" s="43" t="s">
        <v>253</v>
      </c>
      <c r="D105" s="45"/>
      <c r="E105" s="93">
        <v>2.5283526555000001E-2</v>
      </c>
      <c r="F105" s="93">
        <v>0.19307032333000002</v>
      </c>
      <c r="G105" s="93" t="s">
        <v>388</v>
      </c>
      <c r="H105" s="93">
        <v>0.49506626786000008</v>
      </c>
      <c r="I105" s="93">
        <v>4.3802616990000001E-3</v>
      </c>
      <c r="J105" s="93">
        <v>6.8832683830000003E-3</v>
      </c>
      <c r="K105" s="93">
        <v>1.5018040111000001E-2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58.6</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3.5790115604E-2</v>
      </c>
      <c r="F107" s="93">
        <v>0.16847643139999999</v>
      </c>
      <c r="G107" s="93" t="s">
        <v>388</v>
      </c>
      <c r="H107" s="93">
        <v>0.37699189632200003</v>
      </c>
      <c r="I107" s="93">
        <v>9.2689214999999991E-3</v>
      </c>
      <c r="J107" s="93">
        <v>0.12358562000000001</v>
      </c>
      <c r="K107" s="93">
        <v>0.58703169500000008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3214.1</v>
      </c>
      <c r="AL107" s="38" t="s">
        <v>243</v>
      </c>
    </row>
    <row r="108" spans="1:38" s="2" customFormat="1" ht="26.25" customHeight="1" thickBot="1" x14ac:dyDescent="0.3">
      <c r="A108" s="43" t="s">
        <v>241</v>
      </c>
      <c r="B108" s="157" t="s">
        <v>257</v>
      </c>
      <c r="C108" s="43" t="s">
        <v>417</v>
      </c>
      <c r="D108" s="45"/>
      <c r="E108" s="93">
        <v>4.9851520860999997E-2</v>
      </c>
      <c r="F108" s="93">
        <v>0.46338965139999999</v>
      </c>
      <c r="G108" s="93" t="s">
        <v>388</v>
      </c>
      <c r="H108" s="93">
        <v>0.38100960129</v>
      </c>
      <c r="I108" s="93">
        <v>5.8060000000000004E-3</v>
      </c>
      <c r="J108" s="93">
        <v>5.806E-2</v>
      </c>
      <c r="K108" s="93">
        <v>0.11612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5806</v>
      </c>
      <c r="AL108" s="38" t="s">
        <v>243</v>
      </c>
    </row>
    <row r="109" spans="1:38" s="2" customFormat="1" ht="26.25" customHeight="1" thickBot="1" x14ac:dyDescent="0.3">
      <c r="A109" s="43" t="s">
        <v>241</v>
      </c>
      <c r="B109" s="157" t="s">
        <v>258</v>
      </c>
      <c r="C109" s="43" t="s">
        <v>418</v>
      </c>
      <c r="D109" s="45"/>
      <c r="E109" s="93">
        <v>1.1512736500000001E-2</v>
      </c>
      <c r="F109" s="93">
        <v>4.6203754340000007E-2</v>
      </c>
      <c r="G109" s="15" t="s">
        <v>388</v>
      </c>
      <c r="H109" s="93">
        <v>0.12827028569999999</v>
      </c>
      <c r="I109" s="93">
        <v>4.5540000000000008E-3</v>
      </c>
      <c r="J109" s="93">
        <v>2.5047E-2</v>
      </c>
      <c r="K109" s="93">
        <v>2.5047E-2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455.4</v>
      </c>
      <c r="AL109" s="38" t="s">
        <v>243</v>
      </c>
    </row>
    <row r="110" spans="1:38" s="2" customFormat="1" ht="26.25" customHeight="1" thickBot="1" x14ac:dyDescent="0.3">
      <c r="A110" s="43" t="s">
        <v>241</v>
      </c>
      <c r="B110" s="157" t="s">
        <v>259</v>
      </c>
      <c r="C110" s="43" t="s">
        <v>419</v>
      </c>
      <c r="D110" s="45"/>
      <c r="E110" s="93">
        <v>5.0013475349999998E-3</v>
      </c>
      <c r="F110" s="93">
        <v>2.7033220917999999E-2</v>
      </c>
      <c r="G110" s="15" t="s">
        <v>388</v>
      </c>
      <c r="H110" s="93">
        <v>7.6754514587E-2</v>
      </c>
      <c r="I110" s="93">
        <v>2.0769341199999999E-2</v>
      </c>
      <c r="J110" s="93">
        <v>0.14561415599999999</v>
      </c>
      <c r="K110" s="93">
        <v>0.14742021599999999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1078.0999999999999</v>
      </c>
      <c r="AL110" s="38" t="s">
        <v>243</v>
      </c>
    </row>
    <row r="111" spans="1:38" s="2" customFormat="1" ht="26.25" customHeight="1" thickBot="1" x14ac:dyDescent="0.3">
      <c r="A111" s="43" t="s">
        <v>241</v>
      </c>
      <c r="B111" s="157" t="s">
        <v>260</v>
      </c>
      <c r="C111" s="43" t="s">
        <v>420</v>
      </c>
      <c r="D111" s="45"/>
      <c r="E111" s="93">
        <v>5.8363338170000001E-2</v>
      </c>
      <c r="F111" s="93">
        <v>1.5472067473000002</v>
      </c>
      <c r="G111" s="15" t="s">
        <v>388</v>
      </c>
      <c r="H111" s="93">
        <v>2.6254622722000001</v>
      </c>
      <c r="I111" s="93">
        <v>1.6418800000000001E-2</v>
      </c>
      <c r="J111" s="93">
        <v>3.2837600000000002E-2</v>
      </c>
      <c r="K111" s="93">
        <v>7.3884600000000009E-2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4290.4309999999996</v>
      </c>
      <c r="AL111" s="38" t="s">
        <v>243</v>
      </c>
    </row>
    <row r="112" spans="1:38" s="2" customFormat="1" ht="26.25" customHeight="1" thickBot="1" x14ac:dyDescent="0.3">
      <c r="A112" s="43" t="s">
        <v>261</v>
      </c>
      <c r="B112" s="157" t="s">
        <v>262</v>
      </c>
      <c r="C112" s="43" t="s">
        <v>263</v>
      </c>
      <c r="D112" s="45"/>
      <c r="E112" s="93">
        <v>6.6281311299999999</v>
      </c>
      <c r="F112" s="93" t="s">
        <v>388</v>
      </c>
      <c r="G112" s="93" t="s">
        <v>388</v>
      </c>
      <c r="H112" s="93">
        <v>2.5692732899999999</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165.62100000000001</v>
      </c>
      <c r="AL112" s="38" t="s">
        <v>432</v>
      </c>
    </row>
    <row r="113" spans="1:38" s="2" customFormat="1" ht="26.25" customHeight="1" thickBot="1" x14ac:dyDescent="0.3">
      <c r="A113" s="43" t="s">
        <v>261</v>
      </c>
      <c r="B113" s="157" t="s">
        <v>264</v>
      </c>
      <c r="C113" s="43" t="s">
        <v>265</v>
      </c>
      <c r="D113" s="45"/>
      <c r="E113" s="93">
        <v>2.8844724546809997</v>
      </c>
      <c r="F113" s="93">
        <v>3.5606877641890002</v>
      </c>
      <c r="G113" s="15" t="s">
        <v>388</v>
      </c>
      <c r="H113" s="93">
        <v>9.7647720956340027</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2.8707535450000002E-2</v>
      </c>
      <c r="F114" s="93" t="s">
        <v>388</v>
      </c>
      <c r="G114" s="93" t="s">
        <v>388</v>
      </c>
      <c r="H114" s="93">
        <v>1.9608271980000001E-2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717.68838632560357</v>
      </c>
      <c r="AL114" s="38" t="s">
        <v>441</v>
      </c>
    </row>
    <row r="115" spans="1:38" s="2" customFormat="1" ht="26.25" customHeight="1" thickBot="1" x14ac:dyDescent="0.3">
      <c r="A115" s="43" t="s">
        <v>261</v>
      </c>
      <c r="B115" s="157" t="s">
        <v>267</v>
      </c>
      <c r="C115" s="43" t="s">
        <v>268</v>
      </c>
      <c r="D115" s="45"/>
      <c r="E115" s="93">
        <v>0.20760890000000001</v>
      </c>
      <c r="F115" s="93" t="s">
        <v>388</v>
      </c>
      <c r="G115" s="93" t="s">
        <v>388</v>
      </c>
      <c r="H115" s="93">
        <v>0.41521780000000003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0.58398578229999998</v>
      </c>
      <c r="F116" s="93">
        <v>7.6655565906000006E-2</v>
      </c>
      <c r="G116" s="15" t="s">
        <v>388</v>
      </c>
      <c r="H116" s="93">
        <v>1.3916278421109998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0.24761965000000002</v>
      </c>
      <c r="J119" s="93">
        <v>4.5174729999999998</v>
      </c>
      <c r="K119" s="93">
        <v>4.5174729999999998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1854.0810000000001</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0.9577396783290002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93" t="s">
        <v>388</v>
      </c>
      <c r="AK121" s="93">
        <v>1990</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1.6521115384615384E-2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8.7450932800000006E-2</v>
      </c>
      <c r="F123" s="93">
        <v>0.17989531690000002</v>
      </c>
      <c r="G123" s="93">
        <v>1.1961371489999999E-2</v>
      </c>
      <c r="H123" s="93">
        <v>8.5210546540000001E-2</v>
      </c>
      <c r="I123" s="93">
        <v>0.22067785820000002</v>
      </c>
      <c r="J123" s="93">
        <v>0.23132917649999998</v>
      </c>
      <c r="K123" s="93">
        <v>0.23487961600000001</v>
      </c>
      <c r="L123" s="93">
        <v>2.788614218E-2</v>
      </c>
      <c r="M123" s="93">
        <v>2.8314091619999999</v>
      </c>
      <c r="N123" s="93">
        <v>2.3651237460000003E-3</v>
      </c>
      <c r="O123" s="93">
        <v>2.197854594E-2</v>
      </c>
      <c r="P123" s="93">
        <v>4.3336243870000001E-3</v>
      </c>
      <c r="Q123" s="93">
        <v>1.34574913E-4</v>
      </c>
      <c r="R123" s="93">
        <v>3.7089754070000003E-3</v>
      </c>
      <c r="S123" s="93">
        <v>1.5871125310000002E-3</v>
      </c>
      <c r="T123" s="93">
        <v>1.2526688740000002E-3</v>
      </c>
      <c r="U123" s="93">
        <v>9.8515210899999999E-4</v>
      </c>
      <c r="V123" s="93">
        <v>1.8869066360000002E-2</v>
      </c>
      <c r="W123" s="93" t="s">
        <v>388</v>
      </c>
      <c r="X123" s="93">
        <v>2.5021171889999999E-5</v>
      </c>
      <c r="Y123" s="93">
        <v>7.7041961660000001E-5</v>
      </c>
      <c r="Z123" s="93">
        <v>2.0510333479999998E-5</v>
      </c>
      <c r="AA123" s="93">
        <v>1.0816825969999999E-5</v>
      </c>
      <c r="AB123" s="93">
        <v>1.3339029300000002E-4</v>
      </c>
      <c r="AC123" s="93" t="s">
        <v>388</v>
      </c>
      <c r="AD123" s="93" t="s">
        <v>388</v>
      </c>
      <c r="AE123" s="92"/>
      <c r="AF123" s="93" t="s">
        <v>388</v>
      </c>
      <c r="AG123" s="15" t="s">
        <v>388</v>
      </c>
      <c r="AH123" s="15" t="s">
        <v>388</v>
      </c>
      <c r="AI123" s="15" t="s">
        <v>388</v>
      </c>
      <c r="AJ123" s="15" t="s">
        <v>388</v>
      </c>
      <c r="AK123" s="93">
        <v>35.504394390000002</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0.18009377900000001</v>
      </c>
      <c r="G125" s="15" t="s">
        <v>388</v>
      </c>
      <c r="H125" s="15" t="s">
        <v>388</v>
      </c>
      <c r="I125" s="93">
        <v>1.4174391000000002E-4</v>
      </c>
      <c r="J125" s="93">
        <v>9.4066413000000015E-4</v>
      </c>
      <c r="K125" s="93">
        <v>1.9887100100000003E-3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4295.2700000000004</v>
      </c>
      <c r="AL125" s="38" t="s">
        <v>424</v>
      </c>
    </row>
    <row r="126" spans="1:38" s="2" customFormat="1" ht="26.25" customHeight="1" thickBot="1" x14ac:dyDescent="0.3">
      <c r="A126" s="43" t="s">
        <v>286</v>
      </c>
      <c r="B126" s="157" t="s">
        <v>289</v>
      </c>
      <c r="C126" s="43" t="s">
        <v>290</v>
      </c>
      <c r="D126" s="45"/>
      <c r="E126" s="15" t="s">
        <v>388</v>
      </c>
      <c r="F126" s="15" t="s">
        <v>388</v>
      </c>
      <c r="G126" s="15" t="s">
        <v>388</v>
      </c>
      <c r="H126" s="93">
        <v>8.9452089999999998E-2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372.71710000000002</v>
      </c>
      <c r="AL126" s="38" t="s">
        <v>425</v>
      </c>
    </row>
    <row r="127" spans="1:38" s="2" customFormat="1" ht="26.25" customHeight="1" thickBot="1" x14ac:dyDescent="0.3">
      <c r="A127" s="43" t="s">
        <v>286</v>
      </c>
      <c r="B127" s="157" t="s">
        <v>291</v>
      </c>
      <c r="C127" s="43" t="s">
        <v>292</v>
      </c>
      <c r="D127" s="45"/>
      <c r="E127" s="15" t="s">
        <v>388</v>
      </c>
      <c r="F127" s="93" t="s">
        <v>388</v>
      </c>
      <c r="G127" s="93" t="s">
        <v>388</v>
      </c>
      <c r="H127" s="93">
        <v>5.9188799999999996E-3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4.6466770000000001E-4</v>
      </c>
      <c r="J133" s="93">
        <v>4.6466770000000001E-4</v>
      </c>
      <c r="K133" s="93">
        <v>5.1635696E-4</v>
      </c>
      <c r="L133" s="93">
        <v>2.3233385E-4</v>
      </c>
      <c r="M133" s="15" t="s">
        <v>389</v>
      </c>
      <c r="N133" s="93">
        <v>4.0213173000000008E-4</v>
      </c>
      <c r="O133" s="93">
        <v>6.7356730000000021E-5</v>
      </c>
      <c r="P133" s="93">
        <v>1.2578979882547888E-2</v>
      </c>
      <c r="Q133" s="93">
        <v>1.8225150999999997E-4</v>
      </c>
      <c r="R133" s="93">
        <v>1.8158196000000001E-4</v>
      </c>
      <c r="S133" s="93">
        <v>1.6645013E-4</v>
      </c>
      <c r="T133" s="93">
        <v>2.3206602999999997E-4</v>
      </c>
      <c r="U133" s="93">
        <v>2.6487398000000004E-4</v>
      </c>
      <c r="V133" s="93">
        <v>2.1441669200000001E-3</v>
      </c>
      <c r="W133" s="93">
        <v>3.6155700000000004E-4</v>
      </c>
      <c r="X133" s="93">
        <v>1.7676119999999996E-4</v>
      </c>
      <c r="Y133" s="93">
        <v>9.6549110000000008E-5</v>
      </c>
      <c r="Z133" s="93">
        <v>8.6238039999999999E-5</v>
      </c>
      <c r="AA133" s="93">
        <v>9.3603089999999984E-5</v>
      </c>
      <c r="AB133" s="93">
        <v>4.5315143999999998E-4</v>
      </c>
      <c r="AC133" s="93">
        <v>2.0086500000000003E-3</v>
      </c>
      <c r="AD133" s="93">
        <v>5.4903099999999991E-3</v>
      </c>
      <c r="AE133" s="92"/>
      <c r="AF133" s="15" t="s">
        <v>388</v>
      </c>
      <c r="AG133" s="15" t="s">
        <v>388</v>
      </c>
      <c r="AH133" s="15" t="s">
        <v>388</v>
      </c>
      <c r="AI133" s="15" t="s">
        <v>388</v>
      </c>
      <c r="AJ133" s="15" t="s">
        <v>388</v>
      </c>
      <c r="AK133" s="93">
        <v>13391</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8.2900000000000005E-3</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1.9449999999999999E-2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1296868</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0.17645980319999999</v>
      </c>
      <c r="J139" s="93">
        <v>0.17645980319999999</v>
      </c>
      <c r="K139" s="93">
        <v>0.17645980319999999</v>
      </c>
      <c r="L139" s="93">
        <v>1.5336765287999998E-2</v>
      </c>
      <c r="M139" s="15" t="s">
        <v>388</v>
      </c>
      <c r="N139" s="93">
        <v>4.9869840000000003E-4</v>
      </c>
      <c r="O139" s="93">
        <v>1.0064136E-3</v>
      </c>
      <c r="P139" s="93">
        <v>1.0064136E-3</v>
      </c>
      <c r="Q139" s="93">
        <v>1.5959736000000003E-3</v>
      </c>
      <c r="R139" s="93">
        <v>1.5245328000000004E-3</v>
      </c>
      <c r="S139" s="93">
        <v>3.5449896000000012E-3</v>
      </c>
      <c r="T139" s="15" t="s">
        <v>388</v>
      </c>
      <c r="U139" s="15" t="s">
        <v>388</v>
      </c>
      <c r="V139" s="15" t="s">
        <v>388</v>
      </c>
      <c r="W139" s="93">
        <v>1.6185733119999999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244.67364493214058</v>
      </c>
      <c r="F141" s="94">
        <f t="shared" si="0"/>
        <v>176.53389997255042</v>
      </c>
      <c r="G141" s="94">
        <f t="shared" si="0"/>
        <v>95.774695545036693</v>
      </c>
      <c r="H141" s="94">
        <f t="shared" si="0"/>
        <v>36.636157258529664</v>
      </c>
      <c r="I141" s="94">
        <f t="shared" si="0"/>
        <v>26.717133577198176</v>
      </c>
      <c r="J141" s="94">
        <f t="shared" si="0"/>
        <v>43.631409434694049</v>
      </c>
      <c r="K141" s="94">
        <f t="shared" si="0"/>
        <v>58.162442408956814</v>
      </c>
      <c r="L141" s="94">
        <f t="shared" si="0"/>
        <v>6.7151435458164057</v>
      </c>
      <c r="M141" s="94">
        <f t="shared" si="0"/>
        <v>596.04736892942969</v>
      </c>
      <c r="N141" s="94">
        <f t="shared" si="0"/>
        <v>29.799928871314179</v>
      </c>
      <c r="O141" s="94">
        <f t="shared" si="0"/>
        <v>1.7450940424782251</v>
      </c>
      <c r="P141" s="94">
        <f t="shared" si="0"/>
        <v>0.68432500878489966</v>
      </c>
      <c r="Q141" s="94">
        <f t="shared" si="0"/>
        <v>5.1212563068568659</v>
      </c>
      <c r="R141" s="94">
        <f t="shared" si="0"/>
        <v>25.69396198000161</v>
      </c>
      <c r="S141" s="94">
        <f t="shared" si="0"/>
        <v>66.239468402431612</v>
      </c>
      <c r="T141" s="94">
        <f t="shared" si="0"/>
        <v>32.064620814529931</v>
      </c>
      <c r="U141" s="94" t="s">
        <v>387</v>
      </c>
      <c r="V141" s="94">
        <f t="shared" ref="V141:AD141" si="1">SUM(V14:V140)</f>
        <v>131.32684208422731</v>
      </c>
      <c r="W141" s="94">
        <f t="shared" si="1"/>
        <v>14.876266602123895</v>
      </c>
      <c r="X141" s="94">
        <f t="shared" si="1"/>
        <v>6.3796919567267087</v>
      </c>
      <c r="Y141" s="94">
        <f t="shared" si="1"/>
        <v>5.1655308677260363</v>
      </c>
      <c r="Z141" s="94">
        <f t="shared" si="1"/>
        <v>3.9320577532749654</v>
      </c>
      <c r="AA141" s="94">
        <f t="shared" si="1"/>
        <v>4.5094792397547288</v>
      </c>
      <c r="AB141" s="94">
        <f t="shared" si="1"/>
        <v>19.986759817482437</v>
      </c>
      <c r="AC141" s="94">
        <f t="shared" si="1"/>
        <v>18.186384629369226</v>
      </c>
      <c r="AD141" s="94">
        <f t="shared" si="1"/>
        <v>29.154234171833423</v>
      </c>
      <c r="AE141" s="97"/>
      <c r="AF141" s="94">
        <f>SUM(AF14:AF140)</f>
        <v>353193.75018998206</v>
      </c>
      <c r="AG141" s="94">
        <f>SUM(AG14:AG140)</f>
        <v>234588.64505999995</v>
      </c>
      <c r="AH141" s="94">
        <f>SUM(AH14:AH140)</f>
        <v>154656.60035274722</v>
      </c>
      <c r="AI141" s="94">
        <f>SUM(AI14:AI140)</f>
        <v>264517.64964999998</v>
      </c>
      <c r="AJ141" s="94">
        <f>SUM(AJ14:AJ140)</f>
        <v>6195.6270219994412</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244.67364493214058</v>
      </c>
      <c r="F152" s="125">
        <f t="shared" ref="F152:AD152" si="2">SUM(F$141, F$151, IF(AND(ISNUMBER(SEARCH($B$4,"AT|BE|CH|GB|IE|LT|LU|NL")),SUM(F$143:F$149)&gt;0),SUM(F$143:F$149)-SUM(F$27:F$33),0))</f>
        <v>176.53389997255042</v>
      </c>
      <c r="G152" s="125">
        <f t="shared" si="2"/>
        <v>95.774695545036693</v>
      </c>
      <c r="H152" s="125">
        <f t="shared" si="2"/>
        <v>36.636157258529664</v>
      </c>
      <c r="I152" s="125">
        <f t="shared" si="2"/>
        <v>26.717133577198176</v>
      </c>
      <c r="J152" s="125">
        <f t="shared" si="2"/>
        <v>43.631409434694049</v>
      </c>
      <c r="K152" s="125">
        <f t="shared" si="2"/>
        <v>58.162442408956814</v>
      </c>
      <c r="L152" s="125">
        <f t="shared" si="2"/>
        <v>6.7151435458164057</v>
      </c>
      <c r="M152" s="125">
        <f t="shared" si="2"/>
        <v>596.04736892942969</v>
      </c>
      <c r="N152" s="125">
        <f t="shared" si="2"/>
        <v>29.799928871314179</v>
      </c>
      <c r="O152" s="125">
        <f t="shared" si="2"/>
        <v>1.7450940424782251</v>
      </c>
      <c r="P152" s="125">
        <f t="shared" si="2"/>
        <v>0.68432500878489966</v>
      </c>
      <c r="Q152" s="125">
        <f t="shared" si="2"/>
        <v>5.1212563068568659</v>
      </c>
      <c r="R152" s="125">
        <f t="shared" si="2"/>
        <v>25.69396198000161</v>
      </c>
      <c r="S152" s="125">
        <f t="shared" si="2"/>
        <v>66.239468402431612</v>
      </c>
      <c r="T152" s="125">
        <f t="shared" si="2"/>
        <v>32.064620814529931</v>
      </c>
      <c r="U152" s="125">
        <f t="shared" si="2"/>
        <v>0</v>
      </c>
      <c r="V152" s="125">
        <f t="shared" si="2"/>
        <v>131.32684208422731</v>
      </c>
      <c r="W152" s="125">
        <f t="shared" si="2"/>
        <v>14.876266602123895</v>
      </c>
      <c r="X152" s="125">
        <f t="shared" si="2"/>
        <v>6.3796919567267087</v>
      </c>
      <c r="Y152" s="125">
        <f t="shared" si="2"/>
        <v>5.1655308677260363</v>
      </c>
      <c r="Z152" s="125">
        <f t="shared" si="2"/>
        <v>3.9320577532749654</v>
      </c>
      <c r="AA152" s="125">
        <f t="shared" si="2"/>
        <v>4.5094792397547288</v>
      </c>
      <c r="AB152" s="125">
        <f t="shared" si="2"/>
        <v>19.986759817482437</v>
      </c>
      <c r="AC152" s="125">
        <f t="shared" si="2"/>
        <v>18.186384629369226</v>
      </c>
      <c r="AD152" s="125">
        <f t="shared" si="2"/>
        <v>29.154234171833423</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244.67364493214058</v>
      </c>
      <c r="F154" s="125">
        <f>SUM(F$141, F$153, -1 * IF(OR($B$6=2005,$B$6&gt;=2020),SUM(F$99:F$122),0), IF(AND(ISNUMBER(SEARCH($B$4,"AT|BE|CH|GB|IE|LT|LU|NL")),SUM(F$143:F$149)&gt;0),SUM(F$143:F$149)-SUM(F$27:F$33),0))</f>
        <v>176.53389997255042</v>
      </c>
      <c r="G154" s="125">
        <f>SUM(G$141, G$153, IF(AND(ISNUMBER(SEARCH($B$4,"AT|BE|CH|GB|IE|LT|LU|NL")),SUM(G$143:G$149)&gt;0),SUM(G$143:G$149)-SUM(G$27:G$33),0))</f>
        <v>95.774695545036693</v>
      </c>
      <c r="H154" s="125">
        <f>SUM(H$141, H$153, IF(AND(ISNUMBER(SEARCH($B$4,"AT|BE|CH|GB|IE|LT|LU|NL")),SUM(H$143:H$149)&gt;0),SUM(H$143:H$149)-SUM(H$27:H$33),0))</f>
        <v>36.636157258529664</v>
      </c>
      <c r="I154" s="125">
        <f t="shared" ref="I154:AD154" si="3">SUM(I$141, I$153, IF(AND(ISNUMBER(SEARCH($B$4,"AT|BE|CH|GB|IE|LT|LU|NL")),SUM(I$143:I$149)&gt;0),SUM(I$143:I$149)-SUM(I$27:I$33),0))</f>
        <v>26.717133577198176</v>
      </c>
      <c r="J154" s="125">
        <f t="shared" si="3"/>
        <v>43.631409434694049</v>
      </c>
      <c r="K154" s="125">
        <f t="shared" si="3"/>
        <v>58.162442408956814</v>
      </c>
      <c r="L154" s="125">
        <f t="shared" si="3"/>
        <v>6.7151435458164057</v>
      </c>
      <c r="M154" s="125">
        <f t="shared" si="3"/>
        <v>596.04736892942969</v>
      </c>
      <c r="N154" s="125">
        <f t="shared" si="3"/>
        <v>29.799928871314179</v>
      </c>
      <c r="O154" s="125">
        <f t="shared" si="3"/>
        <v>1.7450940424782251</v>
      </c>
      <c r="P154" s="125">
        <f t="shared" si="3"/>
        <v>0.68432500878489966</v>
      </c>
      <c r="Q154" s="125">
        <f t="shared" si="3"/>
        <v>5.1212563068568659</v>
      </c>
      <c r="R154" s="125">
        <f t="shared" si="3"/>
        <v>25.69396198000161</v>
      </c>
      <c r="S154" s="125">
        <f t="shared" si="3"/>
        <v>66.239468402431612</v>
      </c>
      <c r="T154" s="125">
        <f t="shared" si="3"/>
        <v>32.064620814529931</v>
      </c>
      <c r="U154" s="125">
        <f t="shared" si="3"/>
        <v>0</v>
      </c>
      <c r="V154" s="125">
        <f t="shared" si="3"/>
        <v>131.32684208422731</v>
      </c>
      <c r="W154" s="125">
        <f t="shared" si="3"/>
        <v>14.876266602123895</v>
      </c>
      <c r="X154" s="125">
        <f t="shared" si="3"/>
        <v>6.3796919567267087</v>
      </c>
      <c r="Y154" s="125">
        <f t="shared" si="3"/>
        <v>5.1655308677260363</v>
      </c>
      <c r="Z154" s="125">
        <f t="shared" si="3"/>
        <v>3.9320577532749654</v>
      </c>
      <c r="AA154" s="125">
        <f t="shared" si="3"/>
        <v>4.5094792397547288</v>
      </c>
      <c r="AB154" s="125">
        <f t="shared" si="3"/>
        <v>19.986759817482437</v>
      </c>
      <c r="AC154" s="125">
        <f t="shared" si="3"/>
        <v>18.186384629369226</v>
      </c>
      <c r="AD154" s="125">
        <f t="shared" si="3"/>
        <v>29.154234171833423</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3.7058468104996063</v>
      </c>
      <c r="F157" s="136">
        <v>8.4705069954276721E-2</v>
      </c>
      <c r="G157" s="136">
        <v>0.25676224329890129</v>
      </c>
      <c r="H157" s="136" t="s">
        <v>388</v>
      </c>
      <c r="I157" s="136">
        <v>5.8662865978177298E-2</v>
      </c>
      <c r="J157" s="136">
        <v>5.8662865978177298E-2</v>
      </c>
      <c r="K157" s="136">
        <v>5.8662865978177298E-2</v>
      </c>
      <c r="L157" s="136">
        <v>2.9331432989088649E-2</v>
      </c>
      <c r="M157" s="136">
        <v>0.79808058097545098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13235.167180355736</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0.94686533510441084</v>
      </c>
      <c r="F158" s="136">
        <v>9.8370381725019426E-2</v>
      </c>
      <c r="G158" s="136">
        <v>7.6994348360571563E-2</v>
      </c>
      <c r="H158" s="136" t="s">
        <v>388</v>
      </c>
      <c r="I158" s="136">
        <v>1.0100913301939358E-2</v>
      </c>
      <c r="J158" s="136">
        <v>1.0100913301939358E-2</v>
      </c>
      <c r="K158" s="136">
        <v>1.0100913301939358E-2</v>
      </c>
      <c r="L158" s="136">
        <v>5.0504566509696792E-3</v>
      </c>
      <c r="M158" s="136">
        <v>1.5631029073185712</v>
      </c>
      <c r="N158" s="136">
        <v>0.69608425496120219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4018.1022680517963</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41.104599999999998</v>
      </c>
      <c r="F159" s="136">
        <v>1.171</v>
      </c>
      <c r="G159" s="136">
        <v>17.93308</v>
      </c>
      <c r="H159" s="136" t="s">
        <v>388</v>
      </c>
      <c r="I159" s="136">
        <v>1.1704018064516126</v>
      </c>
      <c r="J159" s="136">
        <v>1.2886499999999999</v>
      </c>
      <c r="K159" s="136">
        <v>1.2886499999999999</v>
      </c>
      <c r="L159" s="136" t="s">
        <v>388</v>
      </c>
      <c r="M159" s="136">
        <v>3.1639000000000004</v>
      </c>
      <c r="N159" s="136">
        <v>9.6561150895726838E-2</v>
      </c>
      <c r="O159" s="136">
        <v>1.0104152239454087E-2</v>
      </c>
      <c r="P159" s="136">
        <v>1.2916042609774124E-2</v>
      </c>
      <c r="Q159" s="136">
        <v>0.30136282058663832</v>
      </c>
      <c r="R159" s="136">
        <v>0.32016517988038645</v>
      </c>
      <c r="S159" s="136">
        <v>0.66736111718746083</v>
      </c>
      <c r="T159" s="136">
        <v>14.057725805386507</v>
      </c>
      <c r="U159" s="136">
        <v>0.10539062592168787</v>
      </c>
      <c r="V159" s="136">
        <v>0.69060584547684611</v>
      </c>
      <c r="W159" s="136">
        <v>0.22268515318299079</v>
      </c>
      <c r="X159" s="136">
        <v>2.4557408006055203E-3</v>
      </c>
      <c r="Y159" s="136">
        <v>1.4453255766601116E-2</v>
      </c>
      <c r="Z159" s="136">
        <v>1.0104152239454083E-2</v>
      </c>
      <c r="AA159" s="136">
        <v>4.0547876929483305E-3</v>
      </c>
      <c r="AB159" s="136">
        <v>3.1067936499609049E-2</v>
      </c>
      <c r="AC159" s="136">
        <v>7.2135010861338611E-2</v>
      </c>
      <c r="AD159" s="136">
        <v>0.25324149275098889</v>
      </c>
      <c r="AE159" s="114"/>
      <c r="AF159" s="136">
        <v>23617.25522557868</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3BF1-8428-48F5-B17B-9264AA5B87BD}">
  <sheetPr codeName="Tabelle26"/>
  <dimension ref="A1:AL170"/>
  <sheetViews>
    <sheetView zoomScale="70" zoomScaleNormal="70" workbookViewId="0">
      <pane xSplit="4" ySplit="13" topLeftCell="E152"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1.54296875" style="5" customWidth="1"/>
    <col min="2" max="2" width="11" style="191" customWidth="1"/>
    <col min="3" max="3" width="41"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2002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2002</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44.229533192059968</v>
      </c>
      <c r="F14" s="93">
        <v>0.80044153192890144</v>
      </c>
      <c r="G14" s="93">
        <v>36.251869609630084</v>
      </c>
      <c r="H14" s="93">
        <v>4.2900000000000001E-2</v>
      </c>
      <c r="I14" s="93">
        <v>0.83991110810878633</v>
      </c>
      <c r="J14" s="93">
        <v>2.4259083464507003</v>
      </c>
      <c r="K14" s="93">
        <v>3.4859905581839996</v>
      </c>
      <c r="L14" s="93">
        <v>8.0905439760533632E-2</v>
      </c>
      <c r="M14" s="93">
        <v>11.18619300844998</v>
      </c>
      <c r="N14" s="93">
        <v>2.1013190052482313</v>
      </c>
      <c r="O14" s="93">
        <v>9.0398746552179984E-2</v>
      </c>
      <c r="P14" s="93">
        <v>0.23302617162522724</v>
      </c>
      <c r="Q14" s="93">
        <v>0.79820600421115528</v>
      </c>
      <c r="R14" s="93">
        <v>1.2818379477604496</v>
      </c>
      <c r="S14" s="93">
        <v>1.5712866842658992</v>
      </c>
      <c r="T14" s="93">
        <v>5.0425653887849951</v>
      </c>
      <c r="U14" s="15" t="s">
        <v>387</v>
      </c>
      <c r="V14" s="93">
        <v>9.0369501370139691</v>
      </c>
      <c r="W14" s="93">
        <v>2.7242873789113649</v>
      </c>
      <c r="X14" s="93">
        <v>0.16613405617673202</v>
      </c>
      <c r="Y14" s="93">
        <v>1.9878168836569864E-2</v>
      </c>
      <c r="Z14" s="93">
        <v>1.5619796080210895E-2</v>
      </c>
      <c r="AA14" s="93">
        <v>2.505531836980724E-2</v>
      </c>
      <c r="AB14" s="93">
        <v>0.22668733946332001</v>
      </c>
      <c r="AC14" s="93">
        <v>0.18970662107799996</v>
      </c>
      <c r="AD14" s="93">
        <v>0.13261837255199999</v>
      </c>
      <c r="AE14" s="92"/>
      <c r="AF14" s="93">
        <v>16662.293566900007</v>
      </c>
      <c r="AG14" s="93">
        <v>200569.49527000004</v>
      </c>
      <c r="AH14" s="93">
        <v>82209.853359999979</v>
      </c>
      <c r="AI14" s="93">
        <v>37433.492380000003</v>
      </c>
      <c r="AJ14" s="93">
        <v>2512.0630000000001</v>
      </c>
      <c r="AK14" s="15" t="s">
        <v>388</v>
      </c>
      <c r="AL14" s="38" t="s">
        <v>48</v>
      </c>
    </row>
    <row r="15" spans="1:38" s="2" customFormat="1" ht="26.25" customHeight="1" thickBot="1" x14ac:dyDescent="0.3">
      <c r="A15" s="43" t="s">
        <v>52</v>
      </c>
      <c r="B15" s="157" t="s">
        <v>53</v>
      </c>
      <c r="C15" s="43" t="s">
        <v>54</v>
      </c>
      <c r="D15" s="45"/>
      <c r="E15" s="93">
        <v>4.0010000000000003</v>
      </c>
      <c r="F15" s="93">
        <v>5.4871690000000008E-2</v>
      </c>
      <c r="G15" s="93">
        <v>5.393023608</v>
      </c>
      <c r="H15" s="15" t="s">
        <v>388</v>
      </c>
      <c r="I15" s="93">
        <v>6.3753116210703356E-2</v>
      </c>
      <c r="J15" s="93">
        <v>0.1699172374938667</v>
      </c>
      <c r="K15" s="93">
        <v>0.45915</v>
      </c>
      <c r="L15" s="93">
        <v>6.5697378032627072E-3</v>
      </c>
      <c r="M15" s="93">
        <v>0.80987779999999987</v>
      </c>
      <c r="N15" s="93">
        <v>3.7222324000000002</v>
      </c>
      <c r="O15" s="93">
        <v>8.3667230000000009E-2</v>
      </c>
      <c r="P15" s="93">
        <v>1.7092130000000001E-2</v>
      </c>
      <c r="Q15" s="93">
        <v>0.60365900000000006</v>
      </c>
      <c r="R15" s="93">
        <v>4.5844564999999999</v>
      </c>
      <c r="S15" s="93">
        <v>1.6132886000000002</v>
      </c>
      <c r="T15" s="93">
        <v>3.4444270000000006</v>
      </c>
      <c r="U15" s="15" t="s">
        <v>387</v>
      </c>
      <c r="V15" s="93">
        <v>6.9199159999999997</v>
      </c>
      <c r="W15" s="93">
        <v>3.5886064999999988E-2</v>
      </c>
      <c r="X15" s="93">
        <v>5.7077876106194684E-7</v>
      </c>
      <c r="Y15" s="93">
        <v>4.0485645837595044E-3</v>
      </c>
      <c r="Z15" s="93">
        <v>4.0420413979187966E-3</v>
      </c>
      <c r="AA15" s="93">
        <v>6.1802952395606332E-3</v>
      </c>
      <c r="AB15" s="93">
        <v>1.4271471999999997E-2</v>
      </c>
      <c r="AC15" s="15" t="s">
        <v>388</v>
      </c>
      <c r="AD15" s="15" t="s">
        <v>388</v>
      </c>
      <c r="AE15" s="92"/>
      <c r="AF15" s="93">
        <v>27178.309999999994</v>
      </c>
      <c r="AG15" s="93">
        <v>54</v>
      </c>
      <c r="AH15" s="93">
        <v>13221.08</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4.0498914981999992</v>
      </c>
      <c r="F17" s="93">
        <v>2.8597384390000008E-2</v>
      </c>
      <c r="G17" s="93">
        <v>3.6056323273904809</v>
      </c>
      <c r="H17" s="15" t="s">
        <v>388</v>
      </c>
      <c r="I17" s="93">
        <v>7.4667755558842169E-2</v>
      </c>
      <c r="J17" s="93">
        <v>0.23002477042943428</v>
      </c>
      <c r="K17" s="93">
        <v>0.36609848823999991</v>
      </c>
      <c r="L17" s="93">
        <v>5.6160427675107927E-3</v>
      </c>
      <c r="M17" s="93">
        <v>6.6751450190000003</v>
      </c>
      <c r="N17" s="93">
        <v>0.11348677525</v>
      </c>
      <c r="O17" s="93">
        <v>2.5573865349999996E-3</v>
      </c>
      <c r="P17" s="93">
        <v>5.9951075350000006E-4</v>
      </c>
      <c r="Q17" s="93">
        <v>1.4182159400000002E-2</v>
      </c>
      <c r="R17" s="93">
        <v>9.5223265950000011E-2</v>
      </c>
      <c r="S17" s="93">
        <v>4.048025612500001E-2</v>
      </c>
      <c r="T17" s="93">
        <v>0.88159032500000001</v>
      </c>
      <c r="U17" s="15" t="s">
        <v>387</v>
      </c>
      <c r="V17" s="93">
        <v>0.27551090139999995</v>
      </c>
      <c r="W17" s="93">
        <v>1.5500165379999998E-2</v>
      </c>
      <c r="X17" s="93">
        <v>8.4670429113685994E-4</v>
      </c>
      <c r="Y17" s="93">
        <v>6.6749518486366585E-3</v>
      </c>
      <c r="Z17" s="93">
        <v>7.5703625821615668E-4</v>
      </c>
      <c r="AA17" s="93">
        <v>6.6789642801032365E-4</v>
      </c>
      <c r="AB17" s="93">
        <v>8.9465888259999994E-3</v>
      </c>
      <c r="AC17" s="93">
        <v>2.3742388499999999E-3</v>
      </c>
      <c r="AD17" s="93">
        <v>0.65100097499999998</v>
      </c>
      <c r="AE17" s="92"/>
      <c r="AF17" s="93">
        <v>6716.2864500000005</v>
      </c>
      <c r="AG17" s="93">
        <v>26547.537499999999</v>
      </c>
      <c r="AH17" s="93">
        <v>2566.3919999999998</v>
      </c>
      <c r="AI17" s="15" t="s">
        <v>388</v>
      </c>
      <c r="AJ17" s="93">
        <v>91.7</v>
      </c>
      <c r="AK17" s="15" t="s">
        <v>388</v>
      </c>
      <c r="AL17" s="38" t="s">
        <v>48</v>
      </c>
    </row>
    <row r="18" spans="1:38" s="2" customFormat="1" ht="26.25" customHeight="1" thickBot="1" x14ac:dyDescent="0.3">
      <c r="A18" s="43" t="s">
        <v>52</v>
      </c>
      <c r="B18" s="157" t="s">
        <v>59</v>
      </c>
      <c r="C18" s="43" t="s">
        <v>60</v>
      </c>
      <c r="D18" s="45"/>
      <c r="E18" s="93">
        <v>0.30460085600000003</v>
      </c>
      <c r="F18" s="93">
        <v>1.57908713E-3</v>
      </c>
      <c r="G18" s="93">
        <v>3.4032216230897365</v>
      </c>
      <c r="H18" s="15" t="s">
        <v>388</v>
      </c>
      <c r="I18" s="93">
        <v>2.3251900790047471E-2</v>
      </c>
      <c r="J18" s="93">
        <v>3.9463923296468709E-2</v>
      </c>
      <c r="K18" s="93">
        <v>5.9885857310000006E-2</v>
      </c>
      <c r="L18" s="93">
        <v>6.7815765768237512E-3</v>
      </c>
      <c r="M18" s="93">
        <v>2.7024142600000002E-2</v>
      </c>
      <c r="N18" s="93">
        <v>8.2900000000000009E-4</v>
      </c>
      <c r="O18" s="93">
        <v>9.9480000000000003E-6</v>
      </c>
      <c r="P18" s="93">
        <v>4.0847999999999994E-6</v>
      </c>
      <c r="Q18" s="93">
        <v>6.6320000000000002E-5</v>
      </c>
      <c r="R18" s="93">
        <v>0.22726516000000002</v>
      </c>
      <c r="S18" s="93">
        <v>3.4040000000000003E-4</v>
      </c>
      <c r="T18" s="93">
        <v>4.4288000000000001E-2</v>
      </c>
      <c r="U18" s="15" t="s">
        <v>387</v>
      </c>
      <c r="V18" s="93">
        <v>3.9792000000000007E-4</v>
      </c>
      <c r="W18" s="93">
        <v>1.4160375650000001E-3</v>
      </c>
      <c r="X18" s="93">
        <v>2.7511077798076462E-4</v>
      </c>
      <c r="Y18" s="93">
        <v>2.1663642800879642E-3</v>
      </c>
      <c r="Z18" s="93">
        <v>2.4583664786517615E-4</v>
      </c>
      <c r="AA18" s="93">
        <v>2.1687001406609513E-4</v>
      </c>
      <c r="AB18" s="93">
        <v>2.9041817199999998E-3</v>
      </c>
      <c r="AC18" s="93">
        <v>1.4030599999999998E-4</v>
      </c>
      <c r="AD18" s="93">
        <v>3.8471000000000005E-2</v>
      </c>
      <c r="AE18" s="92"/>
      <c r="AF18" s="93">
        <v>1366.7071299999998</v>
      </c>
      <c r="AG18" s="93">
        <v>226.3</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2.0306600175000002</v>
      </c>
      <c r="F19" s="93">
        <v>2.7338161965999995E-2</v>
      </c>
      <c r="G19" s="93">
        <v>3.3425997278759212</v>
      </c>
      <c r="H19" s="15" t="s">
        <v>388</v>
      </c>
      <c r="I19" s="93">
        <v>5.7496002089663718E-2</v>
      </c>
      <c r="J19" s="93">
        <v>0.12413515372509346</v>
      </c>
      <c r="K19" s="93">
        <v>0.15590551355200002</v>
      </c>
      <c r="L19" s="93">
        <v>1.0050038172436805E-2</v>
      </c>
      <c r="M19" s="93">
        <v>0.52330277671999992</v>
      </c>
      <c r="N19" s="93">
        <v>8.0356924242307684E-2</v>
      </c>
      <c r="O19" s="93">
        <v>1.5971784730000004E-3</v>
      </c>
      <c r="P19" s="93">
        <v>5.4238304391571422E-3</v>
      </c>
      <c r="Q19" s="93">
        <v>1.3716892137948722E-2</v>
      </c>
      <c r="R19" s="93">
        <v>1.5571921809999998E-2</v>
      </c>
      <c r="S19" s="93">
        <v>2.2778366074999997E-2</v>
      </c>
      <c r="T19" s="93">
        <v>0.82183318699999997</v>
      </c>
      <c r="U19" s="15" t="s">
        <v>387</v>
      </c>
      <c r="V19" s="93">
        <v>1.7160414936628574</v>
      </c>
      <c r="W19" s="93">
        <v>7.3560383897000065E-2</v>
      </c>
      <c r="X19" s="93">
        <v>1.9832639219656062E-3</v>
      </c>
      <c r="Y19" s="93">
        <v>8.8928866214529768E-3</v>
      </c>
      <c r="Z19" s="93">
        <v>1.350656471611095E-3</v>
      </c>
      <c r="AA19" s="93">
        <v>1.147420665770322E-3</v>
      </c>
      <c r="AB19" s="93">
        <v>1.33742276808E-2</v>
      </c>
      <c r="AC19" s="93">
        <v>2.7911920000000001E-3</v>
      </c>
      <c r="AD19" s="93">
        <v>0.39893803559999996</v>
      </c>
      <c r="AE19" s="92"/>
      <c r="AF19" s="93">
        <v>11110.700336</v>
      </c>
      <c r="AG19" s="93">
        <v>5174.6000000000004</v>
      </c>
      <c r="AH19" s="93">
        <v>1627.72</v>
      </c>
      <c r="AI19" s="93">
        <v>589.50099999999998</v>
      </c>
      <c r="AJ19" s="93">
        <v>456.68399999999997</v>
      </c>
      <c r="AK19" s="15" t="s">
        <v>388</v>
      </c>
      <c r="AL19" s="38" t="s">
        <v>48</v>
      </c>
    </row>
    <row r="20" spans="1:38" s="2" customFormat="1" ht="26.25" customHeight="1" thickBot="1" x14ac:dyDescent="0.3">
      <c r="A20" s="43" t="s">
        <v>52</v>
      </c>
      <c r="B20" s="157" t="s">
        <v>63</v>
      </c>
      <c r="C20" s="43" t="s">
        <v>64</v>
      </c>
      <c r="D20" s="45"/>
      <c r="E20" s="93">
        <v>20.401564479735999</v>
      </c>
      <c r="F20" s="93">
        <v>0.34180595532479996</v>
      </c>
      <c r="G20" s="93">
        <v>9.9642343985928399</v>
      </c>
      <c r="H20" s="15" t="s">
        <v>388</v>
      </c>
      <c r="I20" s="93">
        <v>2.3813771254457738</v>
      </c>
      <c r="J20" s="93">
        <v>3.2891061657096774</v>
      </c>
      <c r="K20" s="93">
        <v>3.6199544286999998</v>
      </c>
      <c r="L20" s="93">
        <v>4.0360879350218329E-2</v>
      </c>
      <c r="M20" s="93">
        <v>27.149036652696005</v>
      </c>
      <c r="N20" s="93">
        <v>5.860237546460155</v>
      </c>
      <c r="O20" s="93">
        <v>0.3659740125989997</v>
      </c>
      <c r="P20" s="93">
        <v>0.1660742058891429</v>
      </c>
      <c r="Q20" s="93">
        <v>0.28436552866615383</v>
      </c>
      <c r="R20" s="93">
        <v>0.35015139817000029</v>
      </c>
      <c r="S20" s="93">
        <v>0.83713280306000037</v>
      </c>
      <c r="T20" s="93">
        <v>1.7741210822399989</v>
      </c>
      <c r="U20" s="15" t="s">
        <v>387</v>
      </c>
      <c r="V20" s="93">
        <v>3.6375042478114303</v>
      </c>
      <c r="W20" s="93">
        <v>1.106553462157398</v>
      </c>
      <c r="X20" s="93">
        <v>3.5901273867643371E-2</v>
      </c>
      <c r="Y20" s="93">
        <v>7.7161152266895475E-2</v>
      </c>
      <c r="Z20" s="93">
        <v>1.9187915585736327E-2</v>
      </c>
      <c r="AA20" s="93">
        <v>1.5581041999724826E-2</v>
      </c>
      <c r="AB20" s="93">
        <v>0.14783138372000001</v>
      </c>
      <c r="AC20" s="93">
        <v>0.18101196740000003</v>
      </c>
      <c r="AD20" s="93">
        <v>0.23379890608800002</v>
      </c>
      <c r="AE20" s="92"/>
      <c r="AF20" s="93">
        <v>12408.033524800003</v>
      </c>
      <c r="AG20" s="93">
        <v>16077.720000000001</v>
      </c>
      <c r="AH20" s="93">
        <v>39883.466670000002</v>
      </c>
      <c r="AI20" s="93">
        <v>176693.09479999999</v>
      </c>
      <c r="AJ20" s="93">
        <v>853.92000000000007</v>
      </c>
      <c r="AK20" s="15" t="s">
        <v>388</v>
      </c>
      <c r="AL20" s="38" t="s">
        <v>48</v>
      </c>
    </row>
    <row r="21" spans="1:38" s="2" customFormat="1" ht="26.25" customHeight="1" thickBot="1" x14ac:dyDescent="0.3">
      <c r="A21" s="43" t="s">
        <v>52</v>
      </c>
      <c r="B21" s="157" t="s">
        <v>65</v>
      </c>
      <c r="C21" s="43" t="s">
        <v>66</v>
      </c>
      <c r="D21" s="45"/>
      <c r="E21" s="93">
        <v>0.66209170679999985</v>
      </c>
      <c r="F21" s="93">
        <v>2.3102275610000004E-2</v>
      </c>
      <c r="G21" s="93">
        <v>1.2140520285213112</v>
      </c>
      <c r="H21" s="15" t="s">
        <v>388</v>
      </c>
      <c r="I21" s="93">
        <v>0.16036372303985283</v>
      </c>
      <c r="J21" s="93">
        <v>0.25312644617179075</v>
      </c>
      <c r="K21" s="93">
        <v>0.30492382750999991</v>
      </c>
      <c r="L21" s="93">
        <v>4.5803668564600553E-2</v>
      </c>
      <c r="M21" s="93">
        <v>0.26222927400000001</v>
      </c>
      <c r="N21" s="93">
        <v>8.7291878249999968E-2</v>
      </c>
      <c r="O21" s="93">
        <v>2.3737538460000002E-3</v>
      </c>
      <c r="P21" s="93">
        <v>4.9832404535999995E-3</v>
      </c>
      <c r="Q21" s="93">
        <v>1.2205618290000003E-2</v>
      </c>
      <c r="R21" s="93">
        <v>5.5496396070000009E-2</v>
      </c>
      <c r="S21" s="93">
        <v>3.3712898450000008E-2</v>
      </c>
      <c r="T21" s="93">
        <v>0.54585795649999991</v>
      </c>
      <c r="U21" s="15" t="s">
        <v>387</v>
      </c>
      <c r="V21" s="93">
        <v>0.19276359844000002</v>
      </c>
      <c r="W21" s="93">
        <v>2.0020535413000001E-2</v>
      </c>
      <c r="X21" s="93">
        <v>8.5319491075024469E-4</v>
      </c>
      <c r="Y21" s="93">
        <v>4.6825830092362799E-3</v>
      </c>
      <c r="Z21" s="93">
        <v>6.3480917975505986E-4</v>
      </c>
      <c r="AA21" s="93">
        <v>5.4665184205841279E-4</v>
      </c>
      <c r="AB21" s="93">
        <v>6.7172389417999969E-3</v>
      </c>
      <c r="AC21" s="93">
        <v>1.4076012879999998E-3</v>
      </c>
      <c r="AD21" s="93">
        <v>0.20103392637900003</v>
      </c>
      <c r="AE21" s="92"/>
      <c r="AF21" s="93">
        <v>2135.320850000001</v>
      </c>
      <c r="AG21" s="93">
        <v>1741.7819000000002</v>
      </c>
      <c r="AH21" s="93">
        <v>391.43</v>
      </c>
      <c r="AI21" s="93">
        <v>176.59965</v>
      </c>
      <c r="AJ21" s="93">
        <v>74.8</v>
      </c>
      <c r="AK21" s="15" t="s">
        <v>388</v>
      </c>
      <c r="AL21" s="38" t="s">
        <v>48</v>
      </c>
    </row>
    <row r="22" spans="1:38" s="2" customFormat="1" ht="26.25" customHeight="1" thickBot="1" x14ac:dyDescent="0.3">
      <c r="A22" s="43" t="s">
        <v>52</v>
      </c>
      <c r="B22" s="157" t="s">
        <v>67</v>
      </c>
      <c r="C22" s="43" t="s">
        <v>68</v>
      </c>
      <c r="D22" s="45"/>
      <c r="E22" s="93">
        <v>3.4901001000000007</v>
      </c>
      <c r="F22" s="93">
        <v>1.7084005241999999E-2</v>
      </c>
      <c r="G22" s="93">
        <v>1.43024813554059</v>
      </c>
      <c r="H22" s="15" t="s">
        <v>388</v>
      </c>
      <c r="I22" s="93">
        <v>0.16077274541083128</v>
      </c>
      <c r="J22" s="93">
        <v>0.30024531826215312</v>
      </c>
      <c r="K22" s="93">
        <v>0.5865620250000001</v>
      </c>
      <c r="L22" s="93">
        <v>1.5650159071186706E-2</v>
      </c>
      <c r="M22" s="93">
        <v>12.868444024839997</v>
      </c>
      <c r="N22" s="93">
        <v>3.2310787084399992</v>
      </c>
      <c r="O22" s="93">
        <v>7.4594292754999986E-2</v>
      </c>
      <c r="P22" s="93">
        <v>1.8338289246500005E-2</v>
      </c>
      <c r="Q22" s="93">
        <v>0.53508563600000003</v>
      </c>
      <c r="R22" s="93">
        <v>4.0716581254999991</v>
      </c>
      <c r="S22" s="93">
        <v>1.425691098225</v>
      </c>
      <c r="T22" s="93">
        <v>3.5059599833999999</v>
      </c>
      <c r="U22" s="15" t="s">
        <v>387</v>
      </c>
      <c r="V22" s="93">
        <v>6.1437334559999996</v>
      </c>
      <c r="W22" s="93">
        <v>5.1510175966000035E-2</v>
      </c>
      <c r="X22" s="93">
        <v>5.0588736399200473E-4</v>
      </c>
      <c r="Y22" s="93">
        <v>3.2850996417973259E-3</v>
      </c>
      <c r="Z22" s="93">
        <v>4.0914141685641047E-4</v>
      </c>
      <c r="AA22" s="93">
        <v>3.5613758415425987E-4</v>
      </c>
      <c r="AB22" s="93">
        <v>4.5562660068000005E-3</v>
      </c>
      <c r="AC22" s="93">
        <v>3.7402524300000003E-3</v>
      </c>
      <c r="AD22" s="93">
        <v>0.92273500500000005</v>
      </c>
      <c r="AE22" s="92"/>
      <c r="AF22" s="93">
        <v>2822.6952419999993</v>
      </c>
      <c r="AG22" s="93">
        <v>6277.2464999999993</v>
      </c>
      <c r="AH22" s="93">
        <v>2898.3660000000004</v>
      </c>
      <c r="AI22" s="93">
        <v>90.7</v>
      </c>
      <c r="AJ22" s="93">
        <v>41.79</v>
      </c>
      <c r="AK22" s="15" t="s">
        <v>388</v>
      </c>
      <c r="AL22" s="38" t="s">
        <v>48</v>
      </c>
    </row>
    <row r="23" spans="1:38" s="2" customFormat="1" ht="26.25" customHeight="1" thickBot="1" x14ac:dyDescent="0.3">
      <c r="A23" s="43" t="s">
        <v>69</v>
      </c>
      <c r="B23" s="157" t="s">
        <v>377</v>
      </c>
      <c r="C23" s="43" t="s">
        <v>390</v>
      </c>
      <c r="D23" s="45"/>
      <c r="E23" s="93">
        <v>13.755819577027731</v>
      </c>
      <c r="F23" s="93">
        <v>2.477205759122695</v>
      </c>
      <c r="G23" s="93">
        <v>1.1322986031799429</v>
      </c>
      <c r="H23" s="93">
        <v>2.6480715606055304E-3</v>
      </c>
      <c r="I23" s="93">
        <v>1.438139820628167</v>
      </c>
      <c r="J23" s="93">
        <v>1.438139820628167</v>
      </c>
      <c r="K23" s="93">
        <v>1.438139820628167</v>
      </c>
      <c r="L23" s="93">
        <v>0.8845184796587755</v>
      </c>
      <c r="M23" s="93">
        <v>9.733330934573555</v>
      </c>
      <c r="N23" s="15" t="s">
        <v>388</v>
      </c>
      <c r="O23" s="93">
        <v>3.3135420403267385E-3</v>
      </c>
      <c r="P23" s="15" t="s">
        <v>388</v>
      </c>
      <c r="Q23" s="15" t="s">
        <v>388</v>
      </c>
      <c r="R23" s="93">
        <v>1.6567710201633692E-2</v>
      </c>
      <c r="S23" s="93">
        <v>0.56330214685554536</v>
      </c>
      <c r="T23" s="93">
        <v>2.3194794282287174E-2</v>
      </c>
      <c r="U23" s="93">
        <v>3.3135420403267385E-3</v>
      </c>
      <c r="V23" s="93">
        <v>0.33135420403267379</v>
      </c>
      <c r="W23" s="15" t="s">
        <v>388</v>
      </c>
      <c r="X23" s="93">
        <v>1.0020195441124499E-2</v>
      </c>
      <c r="Y23" s="93">
        <v>1.6488140881489401E-2</v>
      </c>
      <c r="Z23" s="15" t="s">
        <v>388</v>
      </c>
      <c r="AA23" s="15" t="s">
        <v>388</v>
      </c>
      <c r="AB23" s="93">
        <v>2.6508336322613901E-2</v>
      </c>
      <c r="AC23" s="15" t="s">
        <v>388</v>
      </c>
      <c r="AD23" s="15" t="s">
        <v>388</v>
      </c>
      <c r="AE23" s="92"/>
      <c r="AF23" s="93">
        <v>14166.989482379411</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2.1643902768800007</v>
      </c>
      <c r="F24" s="93">
        <v>0.15559107006300008</v>
      </c>
      <c r="G24" s="93">
        <v>1.773636340150478</v>
      </c>
      <c r="H24" s="15" t="s">
        <v>388</v>
      </c>
      <c r="I24" s="93">
        <v>0.37128751293777451</v>
      </c>
      <c r="J24" s="93">
        <v>0.73645064130450777</v>
      </c>
      <c r="K24" s="93">
        <v>1.1299496051310005</v>
      </c>
      <c r="L24" s="93">
        <v>4.7461747687683208E-2</v>
      </c>
      <c r="M24" s="93">
        <v>3.0163021319399999</v>
      </c>
      <c r="N24" s="93">
        <v>0.26965978998892298</v>
      </c>
      <c r="O24" s="93">
        <v>2.0654338129800002E-2</v>
      </c>
      <c r="P24" s="93">
        <v>4.1295575996564304E-2</v>
      </c>
      <c r="Q24" s="93">
        <v>3.5319908891794892E-2</v>
      </c>
      <c r="R24" s="93">
        <v>0.12601107990699992</v>
      </c>
      <c r="S24" s="93">
        <v>0.1764741613240001</v>
      </c>
      <c r="T24" s="93">
        <v>1.1826550348400002</v>
      </c>
      <c r="U24" s="15" t="s">
        <v>387</v>
      </c>
      <c r="V24" s="93">
        <v>2.0863466192321813</v>
      </c>
      <c r="W24" s="93">
        <v>0.27338749056050005</v>
      </c>
      <c r="X24" s="93">
        <v>1.2130099279270288E-2</v>
      </c>
      <c r="Y24" s="93">
        <v>2.7372253135420032E-2</v>
      </c>
      <c r="Z24" s="93">
        <v>6.5644709092830588E-3</v>
      </c>
      <c r="AA24" s="93">
        <v>5.3448018067666341E-3</v>
      </c>
      <c r="AB24" s="93">
        <v>5.1411625130740012E-2</v>
      </c>
      <c r="AC24" s="93">
        <v>0.21938479760827187</v>
      </c>
      <c r="AD24" s="93">
        <v>0.28440837549259979</v>
      </c>
      <c r="AE24" s="92"/>
      <c r="AF24" s="93">
        <v>5147.2815970000029</v>
      </c>
      <c r="AG24" s="93">
        <v>27.43</v>
      </c>
      <c r="AH24" s="93">
        <v>642.3477700000002</v>
      </c>
      <c r="AI24" s="93">
        <v>6856.9642100000028</v>
      </c>
      <c r="AJ24" s="93">
        <v>510.74056172176472</v>
      </c>
      <c r="AK24" s="15" t="s">
        <v>388</v>
      </c>
      <c r="AL24" s="38" t="s">
        <v>48</v>
      </c>
    </row>
    <row r="25" spans="1:38" s="2" customFormat="1" ht="26.25" customHeight="1" thickBot="1" x14ac:dyDescent="0.3">
      <c r="A25" s="43" t="s">
        <v>72</v>
      </c>
      <c r="B25" s="157" t="s">
        <v>73</v>
      </c>
      <c r="C25" s="43" t="s">
        <v>74</v>
      </c>
      <c r="D25" s="45"/>
      <c r="E25" s="93">
        <v>0.42227813916256102</v>
      </c>
      <c r="F25" s="93">
        <v>9.6042977348781366E-2</v>
      </c>
      <c r="G25" s="93">
        <v>2.9067537093203991E-2</v>
      </c>
      <c r="H25" s="15" t="s">
        <v>388</v>
      </c>
      <c r="I25" s="93">
        <v>4.3029998514985696E-3</v>
      </c>
      <c r="J25" s="93">
        <v>4.3029998514985696E-3</v>
      </c>
      <c r="K25" s="93">
        <v>4.3029998514985696E-3</v>
      </c>
      <c r="L25" s="93">
        <v>2.1514999257492848E-3</v>
      </c>
      <c r="M25" s="93">
        <v>0.49476634696217553</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1498.3266542888655</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0.28622186697505064</v>
      </c>
      <c r="F26" s="93">
        <v>5.2194205713825374E-2</v>
      </c>
      <c r="G26" s="93">
        <v>1.7777593299066401E-2</v>
      </c>
      <c r="H26" s="15" t="s">
        <v>388</v>
      </c>
      <c r="I26" s="93">
        <v>1.8080981274994831E-3</v>
      </c>
      <c r="J26" s="93">
        <v>1.8080981274994831E-3</v>
      </c>
      <c r="K26" s="93">
        <v>1.8080981274994831E-3</v>
      </c>
      <c r="L26" s="93">
        <v>9.0404906374974157E-4</v>
      </c>
      <c r="M26" s="93">
        <v>0.43341410324642926</v>
      </c>
      <c r="N26" s="93">
        <v>0.14339504714999998</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926.53112189504009</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50.451542804274482</v>
      </c>
      <c r="F27" s="93">
        <v>30.982301132614069</v>
      </c>
      <c r="G27" s="93">
        <v>0.17561373116656881</v>
      </c>
      <c r="H27" s="93">
        <v>1.9431718348431923</v>
      </c>
      <c r="I27" s="93">
        <v>0.72801731254866087</v>
      </c>
      <c r="J27" s="93">
        <v>0.72801731254866087</v>
      </c>
      <c r="K27" s="93">
        <v>0.72801731254866087</v>
      </c>
      <c r="L27" s="93">
        <v>0.38217421867040652</v>
      </c>
      <c r="M27" s="93">
        <v>220.40153658054899</v>
      </c>
      <c r="N27" s="93">
        <v>2.8168668148843999E-3</v>
      </c>
      <c r="O27" s="93">
        <v>3.4746675294481728E-4</v>
      </c>
      <c r="P27" s="93">
        <v>1.6275203482032711E-2</v>
      </c>
      <c r="Q27" s="93">
        <v>5.3048332724869114E-4</v>
      </c>
      <c r="R27" s="93">
        <v>1.3516648517077635E-2</v>
      </c>
      <c r="S27" s="93">
        <v>9.5168271444165398E-3</v>
      </c>
      <c r="T27" s="93">
        <v>3.856619691393419E-3</v>
      </c>
      <c r="U27" s="93">
        <v>3.6603314860774789E-4</v>
      </c>
      <c r="V27" s="93">
        <v>6.0952461390166322E-2</v>
      </c>
      <c r="W27" s="93">
        <v>1.2594208956824171</v>
      </c>
      <c r="X27" s="93">
        <v>1.6991177168986186E-2</v>
      </c>
      <c r="Y27" s="93">
        <v>2.1309309369627438E-2</v>
      </c>
      <c r="Z27" s="93">
        <v>1.0795226343448415E-2</v>
      </c>
      <c r="AA27" s="93">
        <v>2.2508217660126537E-2</v>
      </c>
      <c r="AB27" s="93">
        <v>7.1603930542188582E-2</v>
      </c>
      <c r="AC27" s="93">
        <v>0.12095436865173582</v>
      </c>
      <c r="AD27" s="93">
        <v>2.5518417647924586E-4</v>
      </c>
      <c r="AE27" s="92"/>
      <c r="AF27" s="93">
        <v>86203.245563140605</v>
      </c>
      <c r="AG27" s="15" t="s">
        <v>388</v>
      </c>
      <c r="AH27" s="93">
        <v>3.2565368737105995</v>
      </c>
      <c r="AI27" s="15" t="s">
        <v>388</v>
      </c>
      <c r="AJ27" s="15" t="s">
        <v>388</v>
      </c>
      <c r="AK27" s="15" t="s">
        <v>388</v>
      </c>
      <c r="AL27" s="38" t="s">
        <v>48</v>
      </c>
    </row>
    <row r="28" spans="1:38" s="2" customFormat="1" ht="26.25" customHeight="1" thickBot="1" x14ac:dyDescent="0.3">
      <c r="A28" s="43" t="s">
        <v>77</v>
      </c>
      <c r="B28" s="157" t="s">
        <v>80</v>
      </c>
      <c r="C28" s="43" t="s">
        <v>81</v>
      </c>
      <c r="D28" s="45"/>
      <c r="E28" s="93">
        <v>6.7880053579551607</v>
      </c>
      <c r="F28" s="93">
        <v>1.6908016482999537</v>
      </c>
      <c r="G28" s="93">
        <v>1.1447774425098055E-2</v>
      </c>
      <c r="H28" s="93">
        <v>1.1802542771141598E-2</v>
      </c>
      <c r="I28" s="93">
        <v>0.90377731133793016</v>
      </c>
      <c r="J28" s="93">
        <v>0.90377731133793016</v>
      </c>
      <c r="K28" s="93">
        <v>0.90377731133793016</v>
      </c>
      <c r="L28" s="93">
        <v>0.49630675434244775</v>
      </c>
      <c r="M28" s="93">
        <v>16.962973956322248</v>
      </c>
      <c r="N28" s="93">
        <v>1.8809404448188037E-4</v>
      </c>
      <c r="O28" s="93">
        <v>2.0268967694176167E-5</v>
      </c>
      <c r="P28" s="93">
        <v>1.6923970612113821E-3</v>
      </c>
      <c r="Q28" s="93">
        <v>3.6889027273382004E-5</v>
      </c>
      <c r="R28" s="93">
        <v>2.434976960163167E-3</v>
      </c>
      <c r="S28" s="93">
        <v>1.6429121320965126E-3</v>
      </c>
      <c r="T28" s="93">
        <v>1.3580949250125964E-4</v>
      </c>
      <c r="U28" s="93">
        <v>3.3240119158411674E-5</v>
      </c>
      <c r="V28" s="93">
        <v>5.873754205064992E-3</v>
      </c>
      <c r="W28" s="93">
        <v>0.1514581133861152</v>
      </c>
      <c r="X28" s="93">
        <v>4.2521380035271741E-3</v>
      </c>
      <c r="Y28" s="93">
        <v>4.5290056811393775E-3</v>
      </c>
      <c r="Z28" s="93">
        <v>2.3664475982260874E-3</v>
      </c>
      <c r="AA28" s="93">
        <v>4.3506585226313725E-3</v>
      </c>
      <c r="AB28" s="93">
        <v>1.5498249805524012E-2</v>
      </c>
      <c r="AC28" s="93">
        <v>1.7754726626064803E-2</v>
      </c>
      <c r="AD28" s="93">
        <v>4.2627717000227538E-5</v>
      </c>
      <c r="AE28" s="92"/>
      <c r="AF28" s="93">
        <v>12613.153720735951</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34.785043213784967</v>
      </c>
      <c r="F29" s="93">
        <v>1.6028135709191365</v>
      </c>
      <c r="G29" s="93">
        <v>3.708633567243183E-2</v>
      </c>
      <c r="H29" s="93">
        <v>1.0307165518512093E-2</v>
      </c>
      <c r="I29" s="93">
        <v>1.0586458282638043</v>
      </c>
      <c r="J29" s="93">
        <v>1.0586458282638043</v>
      </c>
      <c r="K29" s="93">
        <v>1.0586458282638043</v>
      </c>
      <c r="L29" s="93">
        <v>0.56106374447907581</v>
      </c>
      <c r="M29" s="93">
        <v>7.6511046050373954</v>
      </c>
      <c r="N29" s="93">
        <v>6.1677243220710682E-4</v>
      </c>
      <c r="O29" s="93">
        <v>6.1677243220710674E-5</v>
      </c>
      <c r="P29" s="93">
        <v>6.5377877813953319E-3</v>
      </c>
      <c r="Q29" s="93">
        <v>1.2335448644142135E-4</v>
      </c>
      <c r="R29" s="93">
        <v>1.0485131347520814E-2</v>
      </c>
      <c r="S29" s="93">
        <v>7.0312057271610176E-3</v>
      </c>
      <c r="T29" s="93">
        <v>2.467089728828427E-4</v>
      </c>
      <c r="U29" s="93">
        <v>1.2335448644142135E-4</v>
      </c>
      <c r="V29" s="93">
        <v>2.2203807559455838E-2</v>
      </c>
      <c r="W29" s="93">
        <v>0.22128685545595239</v>
      </c>
      <c r="X29" s="93">
        <v>6.2910788085124882E-3</v>
      </c>
      <c r="Y29" s="93">
        <v>3.7993181823957778E-2</v>
      </c>
      <c r="Z29" s="93">
        <v>4.2433943335848948E-2</v>
      </c>
      <c r="AA29" s="93">
        <v>9.7450044288722847E-3</v>
      </c>
      <c r="AB29" s="93">
        <v>9.6463208397191497E-2</v>
      </c>
      <c r="AC29" s="93">
        <v>7.4137945277892803E-2</v>
      </c>
      <c r="AD29" s="93">
        <v>4.2502754197389993E-5</v>
      </c>
      <c r="AE29" s="92"/>
      <c r="AF29" s="93">
        <v>52549.011224045484</v>
      </c>
      <c r="AG29" s="15" t="s">
        <v>388</v>
      </c>
      <c r="AH29" s="93">
        <v>102.70779869280003</v>
      </c>
      <c r="AI29" s="15" t="s">
        <v>388</v>
      </c>
      <c r="AJ29" s="15" t="s">
        <v>388</v>
      </c>
      <c r="AK29" s="15" t="s">
        <v>388</v>
      </c>
      <c r="AL29" s="38" t="s">
        <v>48</v>
      </c>
    </row>
    <row r="30" spans="1:38" s="2" customFormat="1" ht="26.25" customHeight="1" thickBot="1" x14ac:dyDescent="0.3">
      <c r="A30" s="43" t="s">
        <v>77</v>
      </c>
      <c r="B30" s="157" t="s">
        <v>84</v>
      </c>
      <c r="C30" s="43" t="s">
        <v>85</v>
      </c>
      <c r="D30" s="45"/>
      <c r="E30" s="93">
        <v>0.12947446920385078</v>
      </c>
      <c r="F30" s="93">
        <v>2.6089472312692887</v>
      </c>
      <c r="G30" s="93">
        <v>2.0649690206641816E-3</v>
      </c>
      <c r="H30" s="93">
        <v>1.0215814400000001E-3</v>
      </c>
      <c r="I30" s="93">
        <v>5.1724171150182401E-2</v>
      </c>
      <c r="J30" s="93">
        <v>5.1724171150182401E-2</v>
      </c>
      <c r="K30" s="93">
        <v>5.1724171150182401E-2</v>
      </c>
      <c r="L30" s="93">
        <v>5.6896588265200644E-3</v>
      </c>
      <c r="M30" s="93">
        <v>10.211418156658832</v>
      </c>
      <c r="N30" s="93">
        <v>3.3177264228763717E-5</v>
      </c>
      <c r="O30" s="93">
        <v>4.1471580285954647E-6</v>
      </c>
      <c r="P30" s="93">
        <v>1.804013742439027E-4</v>
      </c>
      <c r="Q30" s="93">
        <v>6.2207370428931962E-6</v>
      </c>
      <c r="R30" s="93">
        <v>1.3063547790075712E-4</v>
      </c>
      <c r="S30" s="93">
        <v>9.3311055643397958E-5</v>
      </c>
      <c r="T30" s="93">
        <v>4.7692317328847833E-5</v>
      </c>
      <c r="U30" s="93">
        <v>4.1471580285954647E-6</v>
      </c>
      <c r="V30" s="93">
        <v>6.8428107471825168E-4</v>
      </c>
      <c r="W30" s="93">
        <v>1.954680768E-2</v>
      </c>
      <c r="X30" s="93">
        <v>1.7418063720100945E-4</v>
      </c>
      <c r="Y30" s="93">
        <v>1.9491642734398681E-4</v>
      </c>
      <c r="Z30" s="93">
        <v>1.4100337297224579E-4</v>
      </c>
      <c r="AA30" s="93">
        <v>2.1150505945836869E-4</v>
      </c>
      <c r="AB30" s="93">
        <v>7.2160549697561078E-4</v>
      </c>
      <c r="AC30" s="93">
        <v>1.2441474085786392E-3</v>
      </c>
      <c r="AD30" s="93">
        <v>1.6270925184E-5</v>
      </c>
      <c r="AE30" s="92"/>
      <c r="AF30" s="93">
        <v>884.24478070170176</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6.6893930875630145</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0.59156171244944089</v>
      </c>
      <c r="J32" s="93">
        <v>1.074174927019417</v>
      </c>
      <c r="K32" s="93">
        <v>1.4471773566518582</v>
      </c>
      <c r="L32" s="93">
        <v>0.15266888740117759</v>
      </c>
      <c r="M32" s="15" t="s">
        <v>388</v>
      </c>
      <c r="N32" s="93">
        <v>3.6643328483140523</v>
      </c>
      <c r="O32" s="93">
        <v>1.6757234910209397E-3</v>
      </c>
      <c r="P32" s="15" t="s">
        <v>388</v>
      </c>
      <c r="Q32" s="93">
        <v>4.0009337849758235E-2</v>
      </c>
      <c r="R32" s="93">
        <v>1.2534226892452738</v>
      </c>
      <c r="S32" s="93">
        <v>46.400973116267885</v>
      </c>
      <c r="T32" s="93">
        <v>0.17996100878332758</v>
      </c>
      <c r="U32" s="93">
        <v>2.8943547133037165E-2</v>
      </c>
      <c r="V32" s="93">
        <v>20.387043337984807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0.44627993613208822</v>
      </c>
      <c r="J33" s="93">
        <v>5.3288290946936145</v>
      </c>
      <c r="K33" s="93">
        <v>10.657658189387229</v>
      </c>
      <c r="L33" s="93">
        <v>8.8458562971913998E-2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3.0330969379925929</v>
      </c>
      <c r="F34" s="93">
        <v>0.16881613366638601</v>
      </c>
      <c r="G34" s="93">
        <v>0.11747705242508061</v>
      </c>
      <c r="H34" s="93">
        <v>3.0265309323302525E-4</v>
      </c>
      <c r="I34" s="93">
        <v>6.0945415171512876E-2</v>
      </c>
      <c r="J34" s="93">
        <v>6.4059414486845642E-2</v>
      </c>
      <c r="K34" s="93">
        <v>6.7618270847225964E-2</v>
      </c>
      <c r="L34" s="93">
        <v>3.9614519861483372E-2</v>
      </c>
      <c r="M34" s="93">
        <v>0.410934250864402</v>
      </c>
      <c r="N34" s="15" t="s">
        <v>388</v>
      </c>
      <c r="O34" s="93">
        <v>4.3236156176146463E-4</v>
      </c>
      <c r="P34" s="15" t="s">
        <v>388</v>
      </c>
      <c r="Q34" s="15" t="s">
        <v>388</v>
      </c>
      <c r="R34" s="93">
        <v>2.1618078088073232E-3</v>
      </c>
      <c r="S34" s="93">
        <v>7.3501465499448984E-2</v>
      </c>
      <c r="T34" s="93">
        <v>3.0265309323302529E-3</v>
      </c>
      <c r="U34" s="93">
        <v>4.3236156176146463E-4</v>
      </c>
      <c r="V34" s="93">
        <v>4.3236156176146456E-2</v>
      </c>
      <c r="W34" s="15" t="s">
        <v>388</v>
      </c>
      <c r="X34" s="93">
        <v>1.2970846852843937E-3</v>
      </c>
      <c r="Y34" s="93">
        <v>2.1618078088073227E-3</v>
      </c>
      <c r="Z34" s="15" t="s">
        <v>388</v>
      </c>
      <c r="AA34" s="15" t="s">
        <v>388</v>
      </c>
      <c r="AB34" s="93">
        <v>3.4588924940917166E-3</v>
      </c>
      <c r="AC34" s="15" t="s">
        <v>388</v>
      </c>
      <c r="AD34" s="15" t="s">
        <v>388</v>
      </c>
      <c r="AE34" s="92"/>
      <c r="AF34" s="93">
        <v>1846.1838687214558</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8.3553751657444195</v>
      </c>
      <c r="F36" s="93">
        <v>8.8565800714528589</v>
      </c>
      <c r="G36" s="93">
        <v>1.840509867855403</v>
      </c>
      <c r="H36" s="93">
        <v>1.1077192194317257E-3</v>
      </c>
      <c r="I36" s="93">
        <v>0.53560417158457507</v>
      </c>
      <c r="J36" s="93">
        <v>0.55514479729092592</v>
      </c>
      <c r="K36" s="93">
        <v>0.55514479729092603</v>
      </c>
      <c r="L36" s="93">
        <v>6.5132014048174938E-2</v>
      </c>
      <c r="M36" s="93">
        <v>23.347024531509387</v>
      </c>
      <c r="N36" s="93">
        <v>1.7080352205082781E-2</v>
      </c>
      <c r="O36" s="93">
        <v>1.6055919265475695E-3</v>
      </c>
      <c r="P36" s="93">
        <v>2.9206043596248948E-3</v>
      </c>
      <c r="Q36" s="93">
        <v>3.4864939006457485E-2</v>
      </c>
      <c r="R36" s="93">
        <v>3.7418616643013956E-2</v>
      </c>
      <c r="S36" s="93">
        <v>0.117115903930959</v>
      </c>
      <c r="T36" s="93">
        <v>1.5826877576681173</v>
      </c>
      <c r="U36" s="93">
        <v>1.6529962120480145E-2</v>
      </c>
      <c r="V36" s="93">
        <v>0.13578588858517393</v>
      </c>
      <c r="W36" s="93">
        <v>3.082759500021192E-2</v>
      </c>
      <c r="X36" s="93">
        <v>3.6852267080995932E-4</v>
      </c>
      <c r="Y36" s="93">
        <v>2.0796347815520227E-3</v>
      </c>
      <c r="Z36" s="93">
        <v>1.6055919265475695E-3</v>
      </c>
      <c r="AA36" s="93">
        <v>4.9238919115787434E-4</v>
      </c>
      <c r="AB36" s="93">
        <v>4.5461385700674255E-3</v>
      </c>
      <c r="AC36" s="93">
        <v>1.1896649702371651E-2</v>
      </c>
      <c r="AD36" s="93">
        <v>2.9518966358100761E-2</v>
      </c>
      <c r="AE36" s="92"/>
      <c r="AF36" s="93">
        <v>6707.1282023180402</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6.9700000000000012E-2</v>
      </c>
      <c r="F37" s="93">
        <v>7.9186000000000002E-4</v>
      </c>
      <c r="G37" s="93">
        <v>3.1674399999999996E-5</v>
      </c>
      <c r="H37" s="15" t="s">
        <v>388</v>
      </c>
      <c r="I37" s="15" t="s">
        <v>388</v>
      </c>
      <c r="J37" s="15" t="s">
        <v>388</v>
      </c>
      <c r="K37" s="15" t="s">
        <v>388</v>
      </c>
      <c r="L37" s="15" t="s">
        <v>388</v>
      </c>
      <c r="M37" s="93">
        <v>1.5837199999999999E-2</v>
      </c>
      <c r="N37" s="15" t="s">
        <v>388</v>
      </c>
      <c r="O37" s="15" t="s">
        <v>388</v>
      </c>
      <c r="P37" s="15" t="s">
        <v>388</v>
      </c>
      <c r="Q37" s="15" t="s">
        <v>388</v>
      </c>
      <c r="R37" s="15" t="s">
        <v>388</v>
      </c>
      <c r="S37" s="15" t="s">
        <v>388</v>
      </c>
      <c r="T37" s="15" t="s">
        <v>388</v>
      </c>
      <c r="U37" s="15" t="s">
        <v>388</v>
      </c>
      <c r="V37" s="15" t="s">
        <v>388</v>
      </c>
      <c r="W37" s="93">
        <v>3.9592999999999996E-4</v>
      </c>
      <c r="X37" s="15" t="s">
        <v>388</v>
      </c>
      <c r="Y37" s="15" t="s">
        <v>388</v>
      </c>
      <c r="Z37" s="15" t="s">
        <v>388</v>
      </c>
      <c r="AA37" s="15" t="s">
        <v>388</v>
      </c>
      <c r="AB37" s="15" t="s">
        <v>388</v>
      </c>
      <c r="AC37" s="15" t="s">
        <v>388</v>
      </c>
      <c r="AD37" s="15" t="s">
        <v>388</v>
      </c>
      <c r="AE37" s="92"/>
      <c r="AF37" s="15" t="s">
        <v>388</v>
      </c>
      <c r="AG37" s="15" t="s">
        <v>388</v>
      </c>
      <c r="AH37" s="93">
        <v>791.86</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1.4711722503</v>
      </c>
      <c r="F39" s="93">
        <v>9.8457299279999994E-2</v>
      </c>
      <c r="G39" s="93">
        <v>1.5906716575602466</v>
      </c>
      <c r="H39" s="93">
        <v>4.3449630952000001E-3</v>
      </c>
      <c r="I39" s="93">
        <v>0.12849191782265218</v>
      </c>
      <c r="J39" s="93">
        <v>0.21058850433171442</v>
      </c>
      <c r="K39" s="93">
        <v>0.29922951511999996</v>
      </c>
      <c r="L39" s="93">
        <v>2.6939240903150079E-2</v>
      </c>
      <c r="M39" s="93">
        <v>0.96550507119999995</v>
      </c>
      <c r="N39" s="93">
        <v>7.892144999999999E-2</v>
      </c>
      <c r="O39" s="93">
        <v>8.5767156000000015E-3</v>
      </c>
      <c r="P39" s="93">
        <v>1.56315556E-3</v>
      </c>
      <c r="Q39" s="93">
        <v>1.2176383999999998E-2</v>
      </c>
      <c r="R39" s="93">
        <v>0.104369052</v>
      </c>
      <c r="S39" s="93">
        <v>3.7965849999999995E-2</v>
      </c>
      <c r="T39" s="93">
        <v>0.5517607000000001</v>
      </c>
      <c r="U39" s="93">
        <v>1.3000000000000001E-2</v>
      </c>
      <c r="V39" s="93">
        <v>1.8775833639999997</v>
      </c>
      <c r="W39" s="93">
        <v>6.4114837130000005E-2</v>
      </c>
      <c r="X39" s="93">
        <v>4.2505809740241646E-3</v>
      </c>
      <c r="Y39" s="93">
        <v>3.0980691780341151E-2</v>
      </c>
      <c r="Z39" s="93">
        <v>3.4416570707434258E-3</v>
      </c>
      <c r="AA39" s="93">
        <v>3.1599476388912578E-3</v>
      </c>
      <c r="AB39" s="93">
        <v>4.1832877464000003E-2</v>
      </c>
      <c r="AC39" s="93">
        <v>1.3000000000000001E-2</v>
      </c>
      <c r="AD39" s="93">
        <v>0.15718188756780915</v>
      </c>
      <c r="AE39" s="92"/>
      <c r="AF39" s="93">
        <v>14433.669370000001</v>
      </c>
      <c r="AG39" s="93">
        <v>79.949999999999989</v>
      </c>
      <c r="AH39" s="93">
        <v>1289.97129</v>
      </c>
      <c r="AI39" s="93">
        <v>2616.88</v>
      </c>
      <c r="AJ39" s="93">
        <v>1.3</v>
      </c>
      <c r="AK39" s="15" t="s">
        <v>388</v>
      </c>
      <c r="AL39" s="38" t="s">
        <v>48</v>
      </c>
    </row>
    <row r="40" spans="1:38" s="2" customFormat="1" ht="26.25" customHeight="1" thickBot="1" x14ac:dyDescent="0.3">
      <c r="A40" s="43" t="s">
        <v>69</v>
      </c>
      <c r="B40" s="157" t="s">
        <v>104</v>
      </c>
      <c r="C40" s="43" t="s">
        <v>395</v>
      </c>
      <c r="D40" s="45"/>
      <c r="E40" s="93">
        <v>4.7626662594893592</v>
      </c>
      <c r="F40" s="93">
        <v>9.3669765216696739</v>
      </c>
      <c r="G40" s="93">
        <v>0.38565834080007738</v>
      </c>
      <c r="H40" s="93">
        <v>9.670359849416444E-4</v>
      </c>
      <c r="I40" s="93">
        <v>0.76589507130588275</v>
      </c>
      <c r="J40" s="93">
        <v>0.76589507130588275</v>
      </c>
      <c r="K40" s="93">
        <v>0.76589507130588275</v>
      </c>
      <c r="L40" s="93">
        <v>0.19554033121670772</v>
      </c>
      <c r="M40" s="93">
        <v>18.641393253013266</v>
      </c>
      <c r="N40" s="15" t="s">
        <v>388</v>
      </c>
      <c r="O40" s="93">
        <v>1.3954785292052594E-3</v>
      </c>
      <c r="P40" s="15" t="s">
        <v>388</v>
      </c>
      <c r="Q40" s="15" t="s">
        <v>388</v>
      </c>
      <c r="R40" s="93">
        <v>6.9773926460262965E-3</v>
      </c>
      <c r="S40" s="93">
        <v>0.23723134996489406</v>
      </c>
      <c r="T40" s="93">
        <v>9.7683497044368153E-3</v>
      </c>
      <c r="U40" s="93">
        <v>1.3954785292052594E-3</v>
      </c>
      <c r="V40" s="93">
        <v>0.13954785292052593</v>
      </c>
      <c r="W40" s="15" t="s">
        <v>388</v>
      </c>
      <c r="X40" s="93">
        <v>4.4886683653268464E-3</v>
      </c>
      <c r="Y40" s="93">
        <v>6.6751598683152278E-3</v>
      </c>
      <c r="Z40" s="15" t="s">
        <v>388</v>
      </c>
      <c r="AA40" s="15" t="s">
        <v>388</v>
      </c>
      <c r="AB40" s="93">
        <v>1.1163828233642073E-2</v>
      </c>
      <c r="AC40" s="15" t="s">
        <v>388</v>
      </c>
      <c r="AD40" s="15" t="s">
        <v>388</v>
      </c>
      <c r="AE40" s="92"/>
      <c r="AF40" s="93">
        <v>5979.8496141462329</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6.3786657999999976</v>
      </c>
      <c r="F41" s="93">
        <v>19.435872904750006</v>
      </c>
      <c r="G41" s="93">
        <v>2.6630189551001999</v>
      </c>
      <c r="H41" s="93">
        <v>1.0068098464803901</v>
      </c>
      <c r="I41" s="93">
        <v>8.4059410303996707</v>
      </c>
      <c r="J41" s="93">
        <v>8.7394455475093267</v>
      </c>
      <c r="K41" s="93">
        <v>9.1375632369888979</v>
      </c>
      <c r="L41" s="93">
        <v>2.5300999450399999</v>
      </c>
      <c r="M41" s="93">
        <v>138.72472093430002</v>
      </c>
      <c r="N41" s="93">
        <v>0.56740000000000002</v>
      </c>
      <c r="O41" s="93">
        <v>0.14097600000000002</v>
      </c>
      <c r="P41" s="93">
        <v>2.4529200000000001E-2</v>
      </c>
      <c r="Q41" s="93">
        <v>8.8360000000000022E-2</v>
      </c>
      <c r="R41" s="93">
        <v>1.7114399999999999</v>
      </c>
      <c r="S41" s="93">
        <v>0.3916</v>
      </c>
      <c r="T41" s="93">
        <v>1.5471999999999997</v>
      </c>
      <c r="U41" s="93">
        <v>0.23199999999999998</v>
      </c>
      <c r="V41" s="93">
        <v>32.671280000000003</v>
      </c>
      <c r="W41" s="93">
        <v>0.99947125800000003</v>
      </c>
      <c r="X41" s="93">
        <v>6.1252097791379709</v>
      </c>
      <c r="Y41" s="93">
        <v>4.8227066663391307</v>
      </c>
      <c r="Z41" s="93">
        <v>3.8162675891291293</v>
      </c>
      <c r="AA41" s="93">
        <v>4.4140672093937674</v>
      </c>
      <c r="AB41" s="93">
        <v>19.178251243999998</v>
      </c>
      <c r="AC41" s="93">
        <v>0.23239215686274511</v>
      </c>
      <c r="AD41" s="93">
        <v>2.7867229987877264</v>
      </c>
      <c r="AE41" s="92"/>
      <c r="AF41" s="93">
        <v>32062.516</v>
      </c>
      <c r="AG41" s="93">
        <v>520</v>
      </c>
      <c r="AH41" s="93">
        <v>1160</v>
      </c>
      <c r="AI41" s="93">
        <v>46400.000000000007</v>
      </c>
      <c r="AJ41" s="93">
        <v>8</v>
      </c>
      <c r="AK41" s="15" t="s">
        <v>388</v>
      </c>
      <c r="AL41" s="38" t="s">
        <v>48</v>
      </c>
    </row>
    <row r="42" spans="1:38" s="2" customFormat="1" ht="26.25" customHeight="1" thickBot="1" x14ac:dyDescent="0.3">
      <c r="A42" s="43" t="s">
        <v>69</v>
      </c>
      <c r="B42" s="157" t="s">
        <v>106</v>
      </c>
      <c r="C42" s="43" t="s">
        <v>107</v>
      </c>
      <c r="D42" s="45"/>
      <c r="E42" s="93">
        <v>0.61017444813432387</v>
      </c>
      <c r="F42" s="93">
        <v>8.3824556761057707</v>
      </c>
      <c r="G42" s="93">
        <v>4.1142228074498667E-2</v>
      </c>
      <c r="H42" s="93">
        <v>2.4096797917480173E-4</v>
      </c>
      <c r="I42" s="93">
        <v>0.30171401043648605</v>
      </c>
      <c r="J42" s="93">
        <v>0.30171401043648605</v>
      </c>
      <c r="K42" s="93">
        <v>0.30171401043648605</v>
      </c>
      <c r="L42" s="93">
        <v>3.8392589059746358E-2</v>
      </c>
      <c r="M42" s="93">
        <v>41.886940397980396</v>
      </c>
      <c r="N42" s="15" t="s">
        <v>388</v>
      </c>
      <c r="O42" s="93">
        <v>5.5215840956683246E-4</v>
      </c>
      <c r="P42" s="15" t="s">
        <v>388</v>
      </c>
      <c r="Q42" s="15" t="s">
        <v>388</v>
      </c>
      <c r="R42" s="93">
        <v>2.7607920478341617E-3</v>
      </c>
      <c r="S42" s="93">
        <v>9.3866929626361492E-2</v>
      </c>
      <c r="T42" s="93">
        <v>3.8651088669678269E-3</v>
      </c>
      <c r="U42" s="93">
        <v>5.5215840956683235E-4</v>
      </c>
      <c r="V42" s="93">
        <v>5.5215840956683235E-2</v>
      </c>
      <c r="W42" s="15" t="s">
        <v>388</v>
      </c>
      <c r="X42" s="93">
        <v>2.1038670383295936E-3</v>
      </c>
      <c r="Y42" s="93">
        <v>2.3134002382050661E-3</v>
      </c>
      <c r="Z42" s="15" t="s">
        <v>388</v>
      </c>
      <c r="AA42" s="15" t="s">
        <v>388</v>
      </c>
      <c r="AB42" s="93">
        <v>4.4172672765346596E-3</v>
      </c>
      <c r="AC42" s="15" t="s">
        <v>388</v>
      </c>
      <c r="AD42" s="15" t="s">
        <v>388</v>
      </c>
      <c r="AE42" s="92"/>
      <c r="AF42" s="93">
        <v>2389.0338355244107</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1.0877210000000004</v>
      </c>
      <c r="F43" s="93">
        <v>0.24725017031000002</v>
      </c>
      <c r="G43" s="93">
        <v>1.5263938647588209</v>
      </c>
      <c r="H43" s="93">
        <v>8.1176003208791279E-3</v>
      </c>
      <c r="I43" s="93">
        <v>0.21186645437018201</v>
      </c>
      <c r="J43" s="93">
        <v>0.3719790892051163</v>
      </c>
      <c r="K43" s="93">
        <v>0.71347580549450562</v>
      </c>
      <c r="L43" s="93">
        <v>3.7262292068333147E-2</v>
      </c>
      <c r="M43" s="93">
        <v>1.4882818951560446</v>
      </c>
      <c r="N43" s="93">
        <v>0.27212116765000005</v>
      </c>
      <c r="O43" s="93">
        <v>1.8072619373000014E-2</v>
      </c>
      <c r="P43" s="93">
        <v>5.3430701493000039E-3</v>
      </c>
      <c r="Q43" s="93">
        <v>9.0561480994999999E-2</v>
      </c>
      <c r="R43" s="93">
        <v>0.31151472686000015</v>
      </c>
      <c r="S43" s="93">
        <v>0.2527563129125</v>
      </c>
      <c r="T43" s="93">
        <v>0.94358102852500014</v>
      </c>
      <c r="U43" s="93">
        <v>2.430000000000002E-2</v>
      </c>
      <c r="V43" s="93">
        <v>3.7714057304700024</v>
      </c>
      <c r="W43" s="93">
        <v>0.1240461079240001</v>
      </c>
      <c r="X43" s="93">
        <v>2.7696751093966043E-3</v>
      </c>
      <c r="Y43" s="93">
        <v>1.5593206650391329E-2</v>
      </c>
      <c r="Z43" s="93">
        <v>1.7113619132594555E-3</v>
      </c>
      <c r="AA43" s="93">
        <v>1.7304973699526155E-3</v>
      </c>
      <c r="AB43" s="93">
        <v>2.1804741043000005E-2</v>
      </c>
      <c r="AC43" s="93">
        <v>2.5280392156862761E-2</v>
      </c>
      <c r="AD43" s="93">
        <v>0.2920515745200688</v>
      </c>
      <c r="AE43" s="92"/>
      <c r="AF43" s="93">
        <v>6738.8588099999997</v>
      </c>
      <c r="AG43" s="93">
        <v>1170.0413000000001</v>
      </c>
      <c r="AH43" s="93">
        <v>586.11599999999999</v>
      </c>
      <c r="AI43" s="93">
        <v>4877.3282500000032</v>
      </c>
      <c r="AJ43" s="15" t="s">
        <v>388</v>
      </c>
      <c r="AK43" s="15" t="s">
        <v>388</v>
      </c>
      <c r="AL43" s="38" t="s">
        <v>48</v>
      </c>
    </row>
    <row r="44" spans="1:38" s="2" customFormat="1" ht="26.25" customHeight="1" thickBot="1" x14ac:dyDescent="0.3">
      <c r="A44" s="43" t="s">
        <v>69</v>
      </c>
      <c r="B44" s="157" t="s">
        <v>110</v>
      </c>
      <c r="C44" s="43" t="s">
        <v>111</v>
      </c>
      <c r="D44" s="45"/>
      <c r="E44" s="93">
        <v>11.254555249735978</v>
      </c>
      <c r="F44" s="93">
        <v>4.3484197494665846</v>
      </c>
      <c r="G44" s="93">
        <v>0.96947372547697119</v>
      </c>
      <c r="H44" s="93">
        <v>2.2368209187853647E-3</v>
      </c>
      <c r="I44" s="93">
        <v>1.1408132690669706</v>
      </c>
      <c r="J44" s="93">
        <v>1.1408132690669706</v>
      </c>
      <c r="K44" s="93">
        <v>1.1408132690669706</v>
      </c>
      <c r="L44" s="93">
        <v>0.63289424735885036</v>
      </c>
      <c r="M44" s="93">
        <v>13.221699753336587</v>
      </c>
      <c r="N44" s="15" t="s">
        <v>388</v>
      </c>
      <c r="O44" s="93">
        <v>2.8415311676031276E-3</v>
      </c>
      <c r="P44" s="15" t="s">
        <v>388</v>
      </c>
      <c r="Q44" s="15" t="s">
        <v>388</v>
      </c>
      <c r="R44" s="93">
        <v>1.4207655838015646E-2</v>
      </c>
      <c r="S44" s="93">
        <v>0.48306029849253179</v>
      </c>
      <c r="T44" s="93">
        <v>1.9890718173221904E-2</v>
      </c>
      <c r="U44" s="93">
        <v>2.8415311676031276E-3</v>
      </c>
      <c r="V44" s="93">
        <v>0.2841531167603128</v>
      </c>
      <c r="W44" s="15" t="s">
        <v>388</v>
      </c>
      <c r="X44" s="93">
        <v>8.5983058062921031E-3</v>
      </c>
      <c r="Y44" s="93">
        <v>1.4133943534532924E-2</v>
      </c>
      <c r="Z44" s="15" t="s">
        <v>388</v>
      </c>
      <c r="AA44" s="15" t="s">
        <v>388</v>
      </c>
      <c r="AB44" s="93">
        <v>2.2732249340825031E-2</v>
      </c>
      <c r="AC44" s="15" t="s">
        <v>388</v>
      </c>
      <c r="AD44" s="15" t="s">
        <v>388</v>
      </c>
      <c r="AE44" s="92"/>
      <c r="AF44" s="93">
        <v>12138.49794690915</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2.7954180012129362</v>
      </c>
      <c r="F45" s="93">
        <v>0.11700454993946226</v>
      </c>
      <c r="G45" s="93">
        <v>0.15035894999999999</v>
      </c>
      <c r="H45" s="93">
        <v>3.3938163000000001E-4</v>
      </c>
      <c r="I45" s="93">
        <v>5.5908360024258696E-2</v>
      </c>
      <c r="J45" s="93">
        <v>5.9901814311705756E-2</v>
      </c>
      <c r="K45" s="93">
        <v>5.9901814311705756E-2</v>
      </c>
      <c r="L45" s="93">
        <v>1.8569562436628786E-2</v>
      </c>
      <c r="M45" s="93">
        <v>0.38663730000000002</v>
      </c>
      <c r="N45" s="93">
        <v>5.5847609999999997E-3</v>
      </c>
      <c r="O45" s="93">
        <v>4.2959700000000004E-4</v>
      </c>
      <c r="P45" s="93">
        <v>1.2887910000000001E-3</v>
      </c>
      <c r="Q45" s="93">
        <v>1.7183880000000002E-3</v>
      </c>
      <c r="R45" s="93">
        <v>2.1479850000000003E-3</v>
      </c>
      <c r="S45" s="93">
        <v>3.7804536E-2</v>
      </c>
      <c r="T45" s="93">
        <v>4.2959699999999997E-2</v>
      </c>
      <c r="U45" s="93">
        <v>4.2959700000000005E-3</v>
      </c>
      <c r="V45" s="93">
        <v>5.1551639999999996E-2</v>
      </c>
      <c r="W45" s="93">
        <v>5.5847609999999997E-3</v>
      </c>
      <c r="X45" s="93">
        <v>8.5919399999999989E-5</v>
      </c>
      <c r="Y45" s="93">
        <v>4.2959699999999999E-4</v>
      </c>
      <c r="Z45" s="93">
        <v>4.2959699999999999E-4</v>
      </c>
      <c r="AA45" s="93">
        <v>4.2959699999999995E-5</v>
      </c>
      <c r="AB45" s="93">
        <v>9.8807309999999994E-4</v>
      </c>
      <c r="AC45" s="93">
        <v>3.4367759999999999E-3</v>
      </c>
      <c r="AD45" s="93">
        <v>1.6324686E-3</v>
      </c>
      <c r="AE45" s="92"/>
      <c r="AF45" s="93">
        <v>1834.3791899999999</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3.4676999450629955</v>
      </c>
      <c r="F46" s="93">
        <v>0.274734620597608</v>
      </c>
      <c r="G46" s="93">
        <v>3.6183976646117322</v>
      </c>
      <c r="H46" s="93">
        <v>7.7081967213114751E-5</v>
      </c>
      <c r="I46" s="93">
        <v>0.41016277866668716</v>
      </c>
      <c r="J46" s="93">
        <v>0.87540668500203878</v>
      </c>
      <c r="K46" s="93">
        <v>1.9650996181960292</v>
      </c>
      <c r="L46" s="93">
        <v>0.12546138001387</v>
      </c>
      <c r="M46" s="93">
        <v>5.9701865494109079</v>
      </c>
      <c r="N46" s="93">
        <v>0.4934042947142856</v>
      </c>
      <c r="O46" s="93">
        <v>3.5628925107587819E-2</v>
      </c>
      <c r="P46" s="93">
        <v>3.810292979142856E-3</v>
      </c>
      <c r="Q46" s="93">
        <v>2.2456449142857139E-2</v>
      </c>
      <c r="R46" s="93">
        <v>0.24069833883793909</v>
      </c>
      <c r="S46" s="93">
        <v>0.36762280016135823</v>
      </c>
      <c r="T46" s="93">
        <v>2.5286333317845431</v>
      </c>
      <c r="U46" s="93">
        <v>8.6885245901639329E-4</v>
      </c>
      <c r="V46" s="93">
        <v>4.7537953232730672</v>
      </c>
      <c r="W46" s="93">
        <v>0.15251998564629451</v>
      </c>
      <c r="X46" s="93">
        <v>9.277347818294512E-3</v>
      </c>
      <c r="Y46" s="93">
        <v>4.0719895056432358E-2</v>
      </c>
      <c r="Z46" s="93">
        <v>6.3171180143473281E-3</v>
      </c>
      <c r="AA46" s="93">
        <v>5.2958826663064666E-3</v>
      </c>
      <c r="AB46" s="93">
        <v>6.1610243555380667E-2</v>
      </c>
      <c r="AC46" s="93">
        <v>7.267771485714284E-3</v>
      </c>
      <c r="AD46" s="15" t="s">
        <v>388</v>
      </c>
      <c r="AE46" s="92"/>
      <c r="AF46" s="93">
        <v>20493.278544017689</v>
      </c>
      <c r="AG46" s="15" t="s">
        <v>388</v>
      </c>
      <c r="AH46" s="93">
        <v>6659.0623999999634</v>
      </c>
      <c r="AI46" s="93">
        <v>6642.1571999999987</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7.0224000000000009E-2</v>
      </c>
      <c r="G49" s="93">
        <v>7.8200000000000006E-2</v>
      </c>
      <c r="H49" s="93">
        <v>3.3744000000000001E-3</v>
      </c>
      <c r="I49" s="93">
        <v>6.9789625360230548E-2</v>
      </c>
      <c r="J49" s="93">
        <v>0.16703746397694524</v>
      </c>
      <c r="K49" s="93">
        <v>0.39700000000000002</v>
      </c>
      <c r="L49" s="93">
        <v>8.5354999999999998E-5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2.7360000000000002</v>
      </c>
      <c r="X49" s="93">
        <v>6.08619581316545E-5</v>
      </c>
      <c r="Y49" s="93">
        <v>1.9780136392787712E-4</v>
      </c>
      <c r="Z49" s="15" t="s">
        <v>388</v>
      </c>
      <c r="AA49" s="93">
        <v>4.5646468598740882E-5</v>
      </c>
      <c r="AB49" s="93">
        <v>3.0430979065827247E-4</v>
      </c>
      <c r="AC49" s="15" t="s">
        <v>388</v>
      </c>
      <c r="AD49" s="93">
        <v>3.2831999999999999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1.6649803370786518</v>
      </c>
      <c r="J50" s="93">
        <v>2.3709319999999998</v>
      </c>
      <c r="K50" s="93">
        <v>3.6275259599999998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12885.5</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4.0851500000000005</v>
      </c>
      <c r="G52" s="15" t="s">
        <v>389</v>
      </c>
      <c r="H52" s="15" t="s">
        <v>389</v>
      </c>
      <c r="I52" s="93">
        <v>3.8838626609441945E-4</v>
      </c>
      <c r="J52" s="93">
        <v>1.6341309012875486E-3</v>
      </c>
      <c r="K52" s="93">
        <v>5.6499999999999858E-3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3.6319701599999998</v>
      </c>
      <c r="G53" s="15" t="s">
        <v>388</v>
      </c>
      <c r="H53" s="15" t="s">
        <v>388</v>
      </c>
      <c r="I53" s="93">
        <v>6.9999999999999994E-5</v>
      </c>
      <c r="J53" s="93">
        <v>6.9999999999999994E-5</v>
      </c>
      <c r="K53" s="93">
        <v>6.9999999999999994E-5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0.43219550000000001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4295</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6.2833118000000007E-2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1.09713468E-2</v>
      </c>
      <c r="X57" s="93">
        <v>3.2499999999999997E-5</v>
      </c>
      <c r="Y57" s="93">
        <v>3.2499999999999997E-5</v>
      </c>
      <c r="Z57" s="93">
        <v>3.2499999999999997E-5</v>
      </c>
      <c r="AA57" s="93">
        <v>3.2499999999999997E-5</v>
      </c>
      <c r="AB57" s="93">
        <v>1.2999999999999999E-4</v>
      </c>
      <c r="AC57" s="15" t="s">
        <v>388</v>
      </c>
      <c r="AD57" s="93">
        <v>2.3893520000000006</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8.5788888888888894E-3</v>
      </c>
      <c r="J58" s="93">
        <v>4.2894444444444443E-2</v>
      </c>
      <c r="K58" s="93">
        <v>0.1103</v>
      </c>
      <c r="L58" s="93">
        <v>7.103320000000001E-5</v>
      </c>
      <c r="M58" s="15" t="s">
        <v>388</v>
      </c>
      <c r="N58" s="15" t="s">
        <v>388</v>
      </c>
      <c r="O58" s="15" t="s">
        <v>388</v>
      </c>
      <c r="P58" s="15" t="s">
        <v>388</v>
      </c>
      <c r="Q58" s="15" t="s">
        <v>388</v>
      </c>
      <c r="R58" s="15" t="s">
        <v>388</v>
      </c>
      <c r="S58" s="15" t="s">
        <v>388</v>
      </c>
      <c r="T58" s="15" t="s">
        <v>388</v>
      </c>
      <c r="U58" s="15" t="s">
        <v>388</v>
      </c>
      <c r="V58" s="15" t="s">
        <v>388</v>
      </c>
      <c r="W58" s="93">
        <v>4.3579281720000002E-2</v>
      </c>
      <c r="X58" s="15" t="s">
        <v>388</v>
      </c>
      <c r="Y58" s="15" t="s">
        <v>388</v>
      </c>
      <c r="Z58" s="15" t="s">
        <v>388</v>
      </c>
      <c r="AA58" s="15" t="s">
        <v>388</v>
      </c>
      <c r="AB58" s="15" t="s">
        <v>388</v>
      </c>
      <c r="AC58" s="15" t="s">
        <v>388</v>
      </c>
      <c r="AD58" s="93">
        <v>8.3806311000000008E-5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1.5415920000000001E-2</v>
      </c>
      <c r="G59" s="15" t="s">
        <v>389</v>
      </c>
      <c r="H59" s="93">
        <v>0.13500000000000001</v>
      </c>
      <c r="I59" s="93">
        <v>7.1296000000000012E-2</v>
      </c>
      <c r="J59" s="93">
        <v>8.0208000000000002E-2</v>
      </c>
      <c r="K59" s="93">
        <v>8.9120000000000005E-2</v>
      </c>
      <c r="L59" s="93">
        <v>4.4203520000000006E-5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5.7890505600000008E-3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1.3661281888058039E-2</v>
      </c>
      <c r="J60" s="93">
        <v>0.10082054575498038</v>
      </c>
      <c r="K60" s="93">
        <v>0.20490374570799999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4.196093713814384E-2</v>
      </c>
      <c r="J61" s="93">
        <v>8.3589444278622166E-2</v>
      </c>
      <c r="K61" s="93">
        <v>0.15201281564516667</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4.7162140290000001E-2</v>
      </c>
      <c r="J62" s="93">
        <v>0.46030467970000022</v>
      </c>
      <c r="K62" s="93">
        <v>1.1753206915000001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0.42199999999999999</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8.8800000000000007E-3</v>
      </c>
      <c r="J68" s="93">
        <v>1.1840000000000002E-2</v>
      </c>
      <c r="K68" s="93">
        <v>1.4800000000000001E-2</v>
      </c>
      <c r="L68" s="93">
        <v>1.5984000000000001E-4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9.3160000000000007E-2</v>
      </c>
      <c r="F70" s="93">
        <v>3.5423738000000005</v>
      </c>
      <c r="G70" s="93">
        <v>5.9816117646921008</v>
      </c>
      <c r="H70" s="93">
        <v>0.1361</v>
      </c>
      <c r="I70" s="93">
        <v>6.2479724866920147E-2</v>
      </c>
      <c r="J70" s="93">
        <v>8.9539377338403031E-2</v>
      </c>
      <c r="K70" s="93">
        <v>0.10665400000000001</v>
      </c>
      <c r="L70" s="93">
        <v>1.1238890400000004E-3</v>
      </c>
      <c r="M70" s="15" t="s">
        <v>388</v>
      </c>
      <c r="N70" s="93">
        <v>1E-3</v>
      </c>
      <c r="O70" s="15" t="s">
        <v>388</v>
      </c>
      <c r="P70" s="93">
        <v>5.79E-2</v>
      </c>
      <c r="Q70" s="15" t="s">
        <v>388</v>
      </c>
      <c r="R70" s="93">
        <v>0.1739</v>
      </c>
      <c r="S70" s="93">
        <v>0.1</v>
      </c>
      <c r="T70" s="93">
        <v>1.1000000000000001</v>
      </c>
      <c r="U70" s="15" t="s">
        <v>388</v>
      </c>
      <c r="V70" s="93">
        <v>0.25</v>
      </c>
      <c r="W70" s="93">
        <v>0.01</v>
      </c>
      <c r="X70" s="15" t="s">
        <v>388</v>
      </c>
      <c r="Y70" s="15" t="s">
        <v>388</v>
      </c>
      <c r="Z70" s="15" t="s">
        <v>388</v>
      </c>
      <c r="AA70" s="15" t="s">
        <v>388</v>
      </c>
      <c r="AB70" s="15" t="s">
        <v>388</v>
      </c>
      <c r="AC70" s="93">
        <v>2.48</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0.13069700000000001</v>
      </c>
      <c r="G71" s="15" t="s">
        <v>388</v>
      </c>
      <c r="H71" s="15" t="s">
        <v>388</v>
      </c>
      <c r="I71" s="93">
        <v>1.3687844799999997E-3</v>
      </c>
      <c r="J71" s="93">
        <v>1.0950275839999997E-2</v>
      </c>
      <c r="K71" s="93">
        <v>3.4219612000000045E-2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0.808335810471974</v>
      </c>
      <c r="G72" s="93">
        <v>0.74958999999999998</v>
      </c>
      <c r="H72" s="93">
        <v>7.7340000000000006E-2</v>
      </c>
      <c r="I72" s="93">
        <v>1.4205240325716051</v>
      </c>
      <c r="J72" s="93">
        <v>2.0671470516303354</v>
      </c>
      <c r="K72" s="93">
        <v>2.7136618999999991</v>
      </c>
      <c r="L72" s="93">
        <v>5.191371999587779E-3</v>
      </c>
      <c r="M72" s="93">
        <v>0.56000000000000005</v>
      </c>
      <c r="N72" s="93">
        <v>7.6757600000000004</v>
      </c>
      <c r="O72" s="93">
        <v>0.12542</v>
      </c>
      <c r="P72" s="93">
        <v>4.1540000000000007E-2</v>
      </c>
      <c r="Q72" s="93">
        <v>0.12768000000000002</v>
      </c>
      <c r="R72" s="93">
        <v>14.96364</v>
      </c>
      <c r="S72" s="93">
        <v>1.0726500000000001</v>
      </c>
      <c r="T72" s="93">
        <v>7.8134699999999997</v>
      </c>
      <c r="U72" s="15" t="s">
        <v>387</v>
      </c>
      <c r="V72" s="93">
        <v>10.0169</v>
      </c>
      <c r="W72" s="93">
        <v>3.2218535668060078</v>
      </c>
      <c r="X72" s="93">
        <v>2.2857267857142854E-2</v>
      </c>
      <c r="Y72" s="93">
        <v>2.3082267857142853E-2</v>
      </c>
      <c r="Z72" s="93">
        <v>2.2965267857142854E-2</v>
      </c>
      <c r="AA72" s="93">
        <v>2.2849696428571428E-2</v>
      </c>
      <c r="AB72" s="93">
        <v>9.1754500000000003E-2</v>
      </c>
      <c r="AC72" s="93">
        <v>8.2358176000000005E-2</v>
      </c>
      <c r="AD72" s="93">
        <v>16.81697037</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15" t="s">
        <v>389</v>
      </c>
      <c r="G73" s="15" t="s">
        <v>389</v>
      </c>
      <c r="H73" s="15" t="s">
        <v>388</v>
      </c>
      <c r="I73" s="93">
        <v>7.9259999999999997E-2</v>
      </c>
      <c r="J73" s="93">
        <v>0.112285</v>
      </c>
      <c r="K73" s="93">
        <v>0.1321</v>
      </c>
      <c r="L73" s="93">
        <v>1.08322E-2</v>
      </c>
      <c r="M73" s="15" t="s">
        <v>388</v>
      </c>
      <c r="N73" s="93">
        <v>1.3000000000000001E-2</v>
      </c>
      <c r="O73" s="93">
        <v>3.2000000000000002E-3</v>
      </c>
      <c r="P73" s="93">
        <v>1.6000000000000001E-4</v>
      </c>
      <c r="Q73" s="93">
        <v>2E-3</v>
      </c>
      <c r="R73" s="93">
        <v>9.0129000000000001</v>
      </c>
      <c r="S73" s="93">
        <v>2.6000000000000003E-3</v>
      </c>
      <c r="T73" s="93">
        <v>0.14980000000000002</v>
      </c>
      <c r="U73" s="15" t="s">
        <v>387</v>
      </c>
      <c r="V73" s="93">
        <v>11.950000000000001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15" t="s">
        <v>389</v>
      </c>
      <c r="G74" s="15" t="s">
        <v>388</v>
      </c>
      <c r="H74" s="15" t="s">
        <v>388</v>
      </c>
      <c r="I74" s="93">
        <v>3.4740376154861419E-5</v>
      </c>
      <c r="J74" s="93">
        <v>8.8430048394192698E-5</v>
      </c>
      <c r="K74" s="93">
        <v>1.2632864056313242E-4</v>
      </c>
      <c r="L74" s="93">
        <v>7.9902865156181266E-7</v>
      </c>
      <c r="M74" s="15" t="s">
        <v>388</v>
      </c>
      <c r="N74" s="93">
        <v>5.9900000000000005E-3</v>
      </c>
      <c r="O74" s="93">
        <v>7.0000000000000007E-5</v>
      </c>
      <c r="P74" s="15" t="s">
        <v>388</v>
      </c>
      <c r="Q74" s="93">
        <v>2.0000000000000001E-4</v>
      </c>
      <c r="R74" s="15" t="s">
        <v>388</v>
      </c>
      <c r="S74" s="15" t="s">
        <v>388</v>
      </c>
      <c r="T74" s="15" t="s">
        <v>388</v>
      </c>
      <c r="U74" s="15" t="s">
        <v>388</v>
      </c>
      <c r="V74" s="93">
        <v>0.04</v>
      </c>
      <c r="W74" s="93">
        <v>4.7820435183584448E-2</v>
      </c>
      <c r="X74" s="15" t="s">
        <v>388</v>
      </c>
      <c r="Y74" s="15" t="s">
        <v>388</v>
      </c>
      <c r="Z74" s="15" t="s">
        <v>388</v>
      </c>
      <c r="AA74" s="15" t="s">
        <v>388</v>
      </c>
      <c r="AB74" s="15" t="s">
        <v>388</v>
      </c>
      <c r="AC74" s="93">
        <v>3.8237744999999997E-2</v>
      </c>
      <c r="AD74" s="93">
        <v>9.7671270750000011E-2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1.6217509755702521E-3</v>
      </c>
      <c r="J77" s="93">
        <v>7.9923807733837202E-3</v>
      </c>
      <c r="K77" s="93">
        <v>2.7459099999999997E-2</v>
      </c>
      <c r="L77" s="15" t="s">
        <v>388</v>
      </c>
      <c r="M77" s="15" t="s">
        <v>388</v>
      </c>
      <c r="N77" s="93">
        <v>0.25752999999999998</v>
      </c>
      <c r="O77" s="93">
        <v>5.6860000000000001E-2</v>
      </c>
      <c r="P77" s="93">
        <v>2.7E-4</v>
      </c>
      <c r="Q77" s="93">
        <v>0.70940000000000003</v>
      </c>
      <c r="R77" s="15" t="s">
        <v>388</v>
      </c>
      <c r="S77" s="93">
        <v>8.3000000000000004E-2</v>
      </c>
      <c r="T77" s="15" t="s">
        <v>388</v>
      </c>
      <c r="U77" s="15" t="s">
        <v>388</v>
      </c>
      <c r="V77" s="93">
        <v>23.920300000000001</v>
      </c>
      <c r="W77" s="93">
        <v>5.1374038678680248E-2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4.0000000000000001E-3</v>
      </c>
      <c r="G78" s="93">
        <v>4.6560000000000004E-2</v>
      </c>
      <c r="H78" s="15" t="s">
        <v>388</v>
      </c>
      <c r="I78" s="93">
        <v>3.859375E-3</v>
      </c>
      <c r="J78" s="93">
        <v>5.0781250000000002E-3</v>
      </c>
      <c r="K78" s="93">
        <v>6.5000000000000006E-3</v>
      </c>
      <c r="L78" s="93">
        <v>3.2499999999999998E-6</v>
      </c>
      <c r="M78" s="93">
        <v>0.315</v>
      </c>
      <c r="N78" s="93">
        <v>3.1327563292927207E-3</v>
      </c>
      <c r="O78" s="93">
        <v>2.2109324143212714E-3</v>
      </c>
      <c r="P78" s="93">
        <v>1.0128939451086338E-5</v>
      </c>
      <c r="Q78" s="93">
        <v>5.4949792128224068E-2</v>
      </c>
      <c r="R78" s="93">
        <v>1.7905405405405406E-2</v>
      </c>
      <c r="S78" s="93">
        <v>0.63009999999999999</v>
      </c>
      <c r="T78" s="93">
        <v>1.6800000000000002E-2</v>
      </c>
      <c r="U78" s="93">
        <v>0.189</v>
      </c>
      <c r="V78" s="93">
        <v>1.9570000000000001</v>
      </c>
      <c r="W78" s="93">
        <v>1.609E-3</v>
      </c>
      <c r="X78" s="15" t="s">
        <v>388</v>
      </c>
      <c r="Y78" s="15" t="s">
        <v>388</v>
      </c>
      <c r="Z78" s="15" t="s">
        <v>388</v>
      </c>
      <c r="AA78" s="15" t="s">
        <v>388</v>
      </c>
      <c r="AB78" s="15" t="s">
        <v>388</v>
      </c>
      <c r="AC78" s="93">
        <v>8.2986612095000005</v>
      </c>
      <c r="AD78" s="93">
        <v>5.7206999999999994E-4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3.5000000000000003E-2</v>
      </c>
      <c r="G79" s="93">
        <v>8.8470588226999998E-3</v>
      </c>
      <c r="H79" s="93">
        <v>0.70000000000000007</v>
      </c>
      <c r="I79" s="15" t="s">
        <v>389</v>
      </c>
      <c r="J79" s="15" t="s">
        <v>389</v>
      </c>
      <c r="K79" s="15" t="s">
        <v>389</v>
      </c>
      <c r="L79" s="15" t="s">
        <v>388</v>
      </c>
      <c r="M79" s="15" t="s">
        <v>388</v>
      </c>
      <c r="N79" s="15" t="s">
        <v>388</v>
      </c>
      <c r="O79" s="15" t="s">
        <v>388</v>
      </c>
      <c r="P79" s="15" t="s">
        <v>388</v>
      </c>
      <c r="Q79" s="15" t="s">
        <v>388</v>
      </c>
      <c r="R79" s="15" t="s">
        <v>388</v>
      </c>
      <c r="S79" s="15" t="s">
        <v>388</v>
      </c>
      <c r="T79" s="93">
        <v>3.4729999999999999</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2.829715E-2</v>
      </c>
      <c r="G80" s="93">
        <v>1.2000000000000001E-3</v>
      </c>
      <c r="H80" s="93">
        <v>6.3000000000000003E-4</v>
      </c>
      <c r="I80" s="93">
        <v>2.7559700000000003E-2</v>
      </c>
      <c r="J80" s="93">
        <v>3.2958999999999995E-2</v>
      </c>
      <c r="K80" s="93">
        <v>5.3993000000000006E-2</v>
      </c>
      <c r="L80" s="15" t="s">
        <v>388</v>
      </c>
      <c r="M80" s="15" t="s">
        <v>388</v>
      </c>
      <c r="N80" s="93">
        <v>0.64362999999999981</v>
      </c>
      <c r="O80" s="93">
        <v>0.10150000000000001</v>
      </c>
      <c r="P80" s="93">
        <v>1.8000000000000002E-3</v>
      </c>
      <c r="Q80" s="93">
        <v>0.50061</v>
      </c>
      <c r="R80" s="93">
        <v>0.33226</v>
      </c>
      <c r="S80" s="93">
        <v>11.7707</v>
      </c>
      <c r="T80" s="93">
        <v>0.61253000000000002</v>
      </c>
      <c r="U80" s="93">
        <v>1.3000000000000001E-2</v>
      </c>
      <c r="V80" s="93">
        <v>3.4791800000000004</v>
      </c>
      <c r="W80" s="15" t="s">
        <v>388</v>
      </c>
      <c r="X80" s="15" t="s">
        <v>388</v>
      </c>
      <c r="Y80" s="15" t="s">
        <v>388</v>
      </c>
      <c r="Z80" s="15" t="s">
        <v>388</v>
      </c>
      <c r="AA80" s="15" t="s">
        <v>388</v>
      </c>
      <c r="AB80" s="15" t="s">
        <v>388</v>
      </c>
      <c r="AC80" s="15" t="s">
        <v>388</v>
      </c>
      <c r="AD80" s="93">
        <v>5.5246068136489994E-3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7.5834180000000011E-4</v>
      </c>
      <c r="J81" s="93">
        <v>7.5834179999999998E-3</v>
      </c>
      <c r="K81" s="93">
        <v>1.5166836E-2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3791.7089999999998</v>
      </c>
      <c r="AL81" s="38" t="s">
        <v>409</v>
      </c>
    </row>
    <row r="82" spans="1:38" s="2" customFormat="1" ht="26.25" customHeight="1" thickBot="1" x14ac:dyDescent="0.3">
      <c r="A82" s="43" t="s">
        <v>206</v>
      </c>
      <c r="B82" s="157" t="s">
        <v>207</v>
      </c>
      <c r="C82" s="43" t="s">
        <v>208</v>
      </c>
      <c r="D82" s="45"/>
      <c r="E82" s="15" t="s">
        <v>388</v>
      </c>
      <c r="F82" s="93">
        <v>5.1068736243602801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0.51400000000000001</v>
      </c>
      <c r="G83" s="15" t="s">
        <v>388</v>
      </c>
      <c r="H83" s="15" t="s">
        <v>388</v>
      </c>
      <c r="I83" s="93">
        <v>5.5E-2</v>
      </c>
      <c r="J83" s="93">
        <v>0.06</v>
      </c>
      <c r="K83" s="93">
        <v>0.08</v>
      </c>
      <c r="L83" s="93">
        <v>3.1350000000000002E-3</v>
      </c>
      <c r="M83" s="15" t="s">
        <v>388</v>
      </c>
      <c r="N83" s="15" t="s">
        <v>388</v>
      </c>
      <c r="O83" s="15" t="s">
        <v>388</v>
      </c>
      <c r="P83" s="15" t="s">
        <v>388</v>
      </c>
      <c r="Q83" s="15" t="s">
        <v>388</v>
      </c>
      <c r="R83" s="15" t="s">
        <v>388</v>
      </c>
      <c r="S83" s="15" t="s">
        <v>388</v>
      </c>
      <c r="T83" s="15" t="s">
        <v>388</v>
      </c>
      <c r="U83" s="15" t="s">
        <v>388</v>
      </c>
      <c r="V83" s="15" t="s">
        <v>388</v>
      </c>
      <c r="W83" s="93">
        <v>0.01</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0.49635000000000001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14.130167</v>
      </c>
      <c r="G85" s="15" t="s">
        <v>388</v>
      </c>
      <c r="H85" s="15" t="s">
        <v>388</v>
      </c>
      <c r="I85" s="93">
        <v>1.790848E-3</v>
      </c>
      <c r="J85" s="93">
        <v>2.9702000000000001E-3</v>
      </c>
      <c r="K85" s="93">
        <v>3.8403999999999999E-3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1.0355999999999999</v>
      </c>
      <c r="G86" s="15" t="s">
        <v>388</v>
      </c>
      <c r="H86" s="93">
        <v>1.1800000000000001E-3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4.77963688</v>
      </c>
      <c r="G88" s="93">
        <v>2E-3</v>
      </c>
      <c r="H88" s="93">
        <v>2.445E-2</v>
      </c>
      <c r="I88" s="93">
        <v>1.1855000000000001E-2</v>
      </c>
      <c r="J88" s="93">
        <v>1.1983999999999998E-2</v>
      </c>
      <c r="K88" s="93">
        <v>1.2070000000000001E-2</v>
      </c>
      <c r="L88" s="15" t="s">
        <v>388</v>
      </c>
      <c r="M88" s="15" t="s">
        <v>388</v>
      </c>
      <c r="N88" s="15" t="s">
        <v>388</v>
      </c>
      <c r="O88" s="93">
        <v>2.9100000000000001E-9</v>
      </c>
      <c r="P88" s="15" t="s">
        <v>388</v>
      </c>
      <c r="Q88" s="93">
        <v>1.4550000000000001E-8</v>
      </c>
      <c r="R88" s="93">
        <v>1.7459999999999999E-7</v>
      </c>
      <c r="S88" s="15" t="s">
        <v>388</v>
      </c>
      <c r="T88" s="93">
        <v>1.455E-6</v>
      </c>
      <c r="U88" s="93">
        <v>1.4550000000000001E-8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3.9022069999999989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1.3914800000000003</v>
      </c>
      <c r="G90" s="93">
        <v>0.11320000000000001</v>
      </c>
      <c r="H90" s="93">
        <v>0.20555000000000004</v>
      </c>
      <c r="I90" s="93">
        <v>9.9081716302556966E-2</v>
      </c>
      <c r="J90" s="93">
        <v>0.1224940304801953</v>
      </c>
      <c r="K90" s="93">
        <v>0.191877455</v>
      </c>
      <c r="L90" s="93">
        <v>2.5708297815341787E-6</v>
      </c>
      <c r="M90" s="15" t="s">
        <v>388</v>
      </c>
      <c r="N90" s="15" t="s">
        <v>388</v>
      </c>
      <c r="O90" s="15" t="s">
        <v>388</v>
      </c>
      <c r="P90" s="15" t="s">
        <v>388</v>
      </c>
      <c r="Q90" s="15" t="s">
        <v>388</v>
      </c>
      <c r="R90" s="15" t="s">
        <v>388</v>
      </c>
      <c r="S90" s="15" t="s">
        <v>388</v>
      </c>
      <c r="T90" s="15" t="s">
        <v>388</v>
      </c>
      <c r="U90" s="15" t="s">
        <v>388</v>
      </c>
      <c r="V90" s="15" t="s">
        <v>388</v>
      </c>
      <c r="W90" s="15" t="s">
        <v>388</v>
      </c>
      <c r="X90" s="93">
        <v>6.3314999999999995E-3</v>
      </c>
      <c r="Y90" s="93">
        <v>3.1958999999999998E-3</v>
      </c>
      <c r="Z90" s="93">
        <v>3.1958999999999998E-3</v>
      </c>
      <c r="AA90" s="93">
        <v>3.1958999999999998E-3</v>
      </c>
      <c r="AB90" s="93">
        <v>1.5919199999999998E-2</v>
      </c>
      <c r="AC90" s="93">
        <v>2.8420000000000003E-3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8.8384910000000004E-3</v>
      </c>
      <c r="F91" s="93">
        <v>2.2254804E-2</v>
      </c>
      <c r="G91" s="93">
        <v>5.3894349999999997E-3</v>
      </c>
      <c r="H91" s="93">
        <v>3.4754175000000005E-2</v>
      </c>
      <c r="I91" s="93">
        <v>0.12571019113713999</v>
      </c>
      <c r="J91" s="93">
        <v>0.12579581533352002</v>
      </c>
      <c r="K91" s="93">
        <v>0.12581350053123</v>
      </c>
      <c r="L91" s="93">
        <v>5.6527875000000004E-4</v>
      </c>
      <c r="M91" s="93">
        <v>0.26911250400000003</v>
      </c>
      <c r="N91" s="93">
        <v>1.399111504</v>
      </c>
      <c r="O91" s="93">
        <v>2.268867988E-2</v>
      </c>
      <c r="P91" s="93">
        <v>1.0172111699999999E-4</v>
      </c>
      <c r="Q91" s="93">
        <v>2.3734927299999997E-3</v>
      </c>
      <c r="R91" s="93">
        <v>2.7839463599999999E-2</v>
      </c>
      <c r="S91" s="93">
        <v>0.81240146399999991</v>
      </c>
      <c r="T91" s="93">
        <v>6.3561179999999995E-2</v>
      </c>
      <c r="U91" s="15" t="s">
        <v>387</v>
      </c>
      <c r="V91" s="93">
        <v>0.47401481000000001</v>
      </c>
      <c r="W91" s="93">
        <v>4.6525000000000006E-4</v>
      </c>
      <c r="X91" s="93">
        <v>5.1642750000000003E-4</v>
      </c>
      <c r="Y91" s="93">
        <v>2.0936249999999997E-4</v>
      </c>
      <c r="Z91" s="93">
        <v>2.0936249999999997E-4</v>
      </c>
      <c r="AA91" s="93">
        <v>2.0936249999999997E-4</v>
      </c>
      <c r="AB91" s="93">
        <v>1.1445149999999998E-3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2.0212130099999999</v>
      </c>
      <c r="G92" s="93">
        <v>2.7007441176376004</v>
      </c>
      <c r="H92" s="93">
        <v>1.4279999999999999E-2</v>
      </c>
      <c r="I92" s="93">
        <v>0.41699999999999993</v>
      </c>
      <c r="J92" s="93">
        <v>0.55600000000000005</v>
      </c>
      <c r="K92" s="93">
        <v>0.69500000000000006</v>
      </c>
      <c r="L92" s="93">
        <v>1.4636700000000001E-2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2.6026277000000002</v>
      </c>
      <c r="G93" s="15" t="s">
        <v>388</v>
      </c>
      <c r="H93" s="15" t="s">
        <v>388</v>
      </c>
      <c r="I93" s="93">
        <v>0.31660091333333329</v>
      </c>
      <c r="J93" s="93">
        <v>0.32273553833333335</v>
      </c>
      <c r="K93" s="93">
        <v>0.32379207999999998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1.6807550000000002</v>
      </c>
      <c r="G95" s="93" t="s">
        <v>388</v>
      </c>
      <c r="H95" s="15" t="s">
        <v>388</v>
      </c>
      <c r="I95" s="93">
        <v>2.9160047616804449E-2</v>
      </c>
      <c r="J95" s="93">
        <v>0.13644794100680652</v>
      </c>
      <c r="K95" s="93">
        <v>0.54555169999999997</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8.0299999999999996E-2</v>
      </c>
      <c r="G98" s="93" t="s">
        <v>388</v>
      </c>
      <c r="H98" s="93">
        <v>3.6183594836672411E-2</v>
      </c>
      <c r="I98" s="93">
        <v>2.9879043612319033E-2</v>
      </c>
      <c r="J98" s="93">
        <v>4.1283447105817314E-2</v>
      </c>
      <c r="K98" s="93">
        <v>4.5968140000000005E-2</v>
      </c>
      <c r="L98" s="93" t="s">
        <v>388</v>
      </c>
      <c r="M98" s="93" t="s">
        <v>388</v>
      </c>
      <c r="N98" s="93" t="s">
        <v>388</v>
      </c>
      <c r="O98" s="93" t="s">
        <v>388</v>
      </c>
      <c r="P98" s="93" t="s">
        <v>388</v>
      </c>
      <c r="Q98" s="93" t="s">
        <v>388</v>
      </c>
      <c r="R98" s="93" t="s">
        <v>388</v>
      </c>
      <c r="S98" s="93" t="s">
        <v>388</v>
      </c>
      <c r="T98" s="93" t="s">
        <v>388</v>
      </c>
      <c r="U98" s="15" t="s">
        <v>388</v>
      </c>
      <c r="V98" s="93" t="s">
        <v>388</v>
      </c>
      <c r="W98" s="93">
        <v>1.4877E-2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0.1120459369</v>
      </c>
      <c r="F99" s="93">
        <v>6.7458756890000009</v>
      </c>
      <c r="G99" s="93" t="s">
        <v>388</v>
      </c>
      <c r="H99" s="93">
        <v>5.8271927050000007</v>
      </c>
      <c r="I99" s="93">
        <v>8.7563656079999996E-2</v>
      </c>
      <c r="J99" s="93">
        <v>0.13454903250000003</v>
      </c>
      <c r="K99" s="93">
        <v>0.29472645219999999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347.779</v>
      </c>
      <c r="AL99" s="38" t="s">
        <v>243</v>
      </c>
    </row>
    <row r="100" spans="1:38" s="2" customFormat="1" ht="26.25" customHeight="1" thickBot="1" x14ac:dyDescent="0.3">
      <c r="A100" s="43" t="s">
        <v>241</v>
      </c>
      <c r="B100" s="157" t="s">
        <v>244</v>
      </c>
      <c r="C100" s="43" t="s">
        <v>413</v>
      </c>
      <c r="D100" s="45"/>
      <c r="E100" s="93">
        <v>0.12624766972500001</v>
      </c>
      <c r="F100" s="93">
        <v>3.6071990478999996</v>
      </c>
      <c r="G100" s="93" t="s">
        <v>388</v>
      </c>
      <c r="H100" s="93">
        <v>4.6728162744000006</v>
      </c>
      <c r="I100" s="93">
        <v>6.0833587500000008E-2</v>
      </c>
      <c r="J100" s="93">
        <v>9.3873453904000009E-2</v>
      </c>
      <c r="K100" s="93">
        <v>0.20260495895700001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677.6</v>
      </c>
      <c r="AL100" s="38" t="s">
        <v>243</v>
      </c>
    </row>
    <row r="101" spans="1:38" s="2" customFormat="1" ht="26.25" customHeight="1" thickBot="1" x14ac:dyDescent="0.3">
      <c r="A101" s="43" t="s">
        <v>241</v>
      </c>
      <c r="B101" s="157" t="s">
        <v>245</v>
      </c>
      <c r="C101" s="43" t="s">
        <v>246</v>
      </c>
      <c r="D101" s="45"/>
      <c r="E101" s="93">
        <v>5.9568388000000002E-3</v>
      </c>
      <c r="F101" s="93">
        <v>0.10421103280000001</v>
      </c>
      <c r="G101" s="93" t="s">
        <v>388</v>
      </c>
      <c r="H101" s="93">
        <v>6.8875273419999994E-2</v>
      </c>
      <c r="I101" s="93">
        <v>7.1663438900000003E-4</v>
      </c>
      <c r="J101" s="93">
        <v>2.1499031670000001E-3</v>
      </c>
      <c r="K101" s="93">
        <v>5.0164407229999998E-3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95.884</v>
      </c>
      <c r="AL101" s="38" t="s">
        <v>243</v>
      </c>
    </row>
    <row r="102" spans="1:38" s="2" customFormat="1" ht="26.25" customHeight="1" thickBot="1" x14ac:dyDescent="0.3">
      <c r="A102" s="43" t="s">
        <v>241</v>
      </c>
      <c r="B102" s="157" t="s">
        <v>247</v>
      </c>
      <c r="C102" s="43" t="s">
        <v>414</v>
      </c>
      <c r="D102" s="45"/>
      <c r="E102" s="93">
        <v>4.6948205486999996E-2</v>
      </c>
      <c r="F102" s="93">
        <v>0.39982624391900001</v>
      </c>
      <c r="G102" s="93" t="s">
        <v>388</v>
      </c>
      <c r="H102" s="93">
        <v>3.4996796365200002</v>
      </c>
      <c r="I102" s="93">
        <v>3.3666629260000001E-3</v>
      </c>
      <c r="J102" s="93">
        <v>6.9639250407000003E-2</v>
      </c>
      <c r="K102" s="93">
        <v>0.40804024075000001</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885.91849941141777</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5.9517997300000006E-4</v>
      </c>
      <c r="F104" s="93">
        <v>5.3195503250000001E-3</v>
      </c>
      <c r="G104" s="93" t="s">
        <v>388</v>
      </c>
      <c r="H104" s="93">
        <v>6.8815554999999999E-3</v>
      </c>
      <c r="I104" s="93">
        <v>4.9380537E-5</v>
      </c>
      <c r="J104" s="93">
        <v>1.4814161100000002E-4</v>
      </c>
      <c r="K104" s="93">
        <v>3.4566375900000002E-4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6.6070000000000002</v>
      </c>
      <c r="AL104" s="38" t="s">
        <v>243</v>
      </c>
    </row>
    <row r="105" spans="1:38" s="2" customFormat="1" ht="26.25" customHeight="1" thickBot="1" x14ac:dyDescent="0.3">
      <c r="A105" s="43" t="s">
        <v>241</v>
      </c>
      <c r="B105" s="157" t="s">
        <v>252</v>
      </c>
      <c r="C105" s="43" t="s">
        <v>253</v>
      </c>
      <c r="D105" s="45"/>
      <c r="E105" s="93">
        <v>2.4957148235999999E-2</v>
      </c>
      <c r="F105" s="93">
        <v>0.19567759381499999</v>
      </c>
      <c r="G105" s="93" t="s">
        <v>388</v>
      </c>
      <c r="H105" s="93">
        <v>0.51591593918</v>
      </c>
      <c r="I105" s="93">
        <v>4.6279995610000006E-3</v>
      </c>
      <c r="J105" s="93">
        <v>7.272570739E-3</v>
      </c>
      <c r="K105" s="93">
        <v>1.5867427065000002E-2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59.1</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3.4896395378000003E-2</v>
      </c>
      <c r="F107" s="93">
        <v>0.1688158508</v>
      </c>
      <c r="G107" s="93" t="s">
        <v>388</v>
      </c>
      <c r="H107" s="93">
        <v>0.36693225402000001</v>
      </c>
      <c r="I107" s="93">
        <v>9.3001874999999994E-3</v>
      </c>
      <c r="J107" s="93">
        <v>0.1240025</v>
      </c>
      <c r="K107" s="93">
        <v>0.58901187500000007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15" t="s">
        <v>388</v>
      </c>
      <c r="AJ107" s="15" t="s">
        <v>388</v>
      </c>
      <c r="AK107" s="93">
        <v>3221.9</v>
      </c>
      <c r="AL107" s="38" t="s">
        <v>243</v>
      </c>
    </row>
    <row r="108" spans="1:38" s="2" customFormat="1" ht="26.25" customHeight="1" thickBot="1" x14ac:dyDescent="0.3">
      <c r="A108" s="43" t="s">
        <v>241</v>
      </c>
      <c r="B108" s="157" t="s">
        <v>257</v>
      </c>
      <c r="C108" s="43" t="s">
        <v>417</v>
      </c>
      <c r="D108" s="45"/>
      <c r="E108" s="93">
        <v>5.2592877219000002E-2</v>
      </c>
      <c r="F108" s="93">
        <v>0.49076208786999997</v>
      </c>
      <c r="G108" s="93" t="s">
        <v>388</v>
      </c>
      <c r="H108" s="93">
        <v>0.39917790347999998</v>
      </c>
      <c r="I108" s="93">
        <v>6.1679000000000005E-3</v>
      </c>
      <c r="J108" s="93">
        <v>6.1678999999999998E-2</v>
      </c>
      <c r="K108" s="93">
        <v>0.123358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6167.9000000000005</v>
      </c>
      <c r="AL108" s="38" t="s">
        <v>243</v>
      </c>
    </row>
    <row r="109" spans="1:38" s="2" customFormat="1" ht="26.25" customHeight="1" thickBot="1" x14ac:dyDescent="0.3">
      <c r="A109" s="43" t="s">
        <v>241</v>
      </c>
      <c r="B109" s="157" t="s">
        <v>258</v>
      </c>
      <c r="C109" s="43" t="s">
        <v>418</v>
      </c>
      <c r="D109" s="45"/>
      <c r="E109" s="93">
        <v>1.397347254E-2</v>
      </c>
      <c r="F109" s="93">
        <v>5.3776689249999995E-2</v>
      </c>
      <c r="G109" s="15" t="s">
        <v>388</v>
      </c>
      <c r="H109" s="93">
        <v>0.15494837570000003</v>
      </c>
      <c r="I109" s="93">
        <v>5.3049999999999998E-3</v>
      </c>
      <c r="J109" s="93">
        <v>2.9177499999999999E-2</v>
      </c>
      <c r="K109" s="93">
        <v>2.9177499999999999E-2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530.5</v>
      </c>
      <c r="AL109" s="38" t="s">
        <v>243</v>
      </c>
    </row>
    <row r="110" spans="1:38" s="2" customFormat="1" ht="26.25" customHeight="1" thickBot="1" x14ac:dyDescent="0.3">
      <c r="A110" s="43" t="s">
        <v>241</v>
      </c>
      <c r="B110" s="157" t="s">
        <v>259</v>
      </c>
      <c r="C110" s="43" t="s">
        <v>419</v>
      </c>
      <c r="D110" s="45"/>
      <c r="E110" s="93">
        <v>3.8485677630000002E-3</v>
      </c>
      <c r="F110" s="93">
        <v>2.0757791229000001E-2</v>
      </c>
      <c r="G110" s="15" t="s">
        <v>388</v>
      </c>
      <c r="H110" s="93">
        <v>5.8308170681999998E-2</v>
      </c>
      <c r="I110" s="93">
        <v>1.5656984400000001E-2</v>
      </c>
      <c r="J110" s="93">
        <v>0.10977248999999999</v>
      </c>
      <c r="K110" s="93">
        <v>0.11114300999999999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813.69999999999993</v>
      </c>
      <c r="AL110" s="38" t="s">
        <v>243</v>
      </c>
    </row>
    <row r="111" spans="1:38" s="2" customFormat="1" ht="26.25" customHeight="1" thickBot="1" x14ac:dyDescent="0.3">
      <c r="A111" s="43" t="s">
        <v>241</v>
      </c>
      <c r="B111" s="157" t="s">
        <v>260</v>
      </c>
      <c r="C111" s="43" t="s">
        <v>420</v>
      </c>
      <c r="D111" s="45"/>
      <c r="E111" s="93">
        <v>6.2787979630000004E-2</v>
      </c>
      <c r="F111" s="93">
        <v>1.6090090759</v>
      </c>
      <c r="G111" s="15" t="s">
        <v>388</v>
      </c>
      <c r="H111" s="93">
        <v>2.8245038218</v>
      </c>
      <c r="I111" s="93">
        <v>1.7074639999999999E-2</v>
      </c>
      <c r="J111" s="93">
        <v>3.4149279999999997E-2</v>
      </c>
      <c r="K111" s="93">
        <v>7.6835880000000009E-2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4468.3679999999995</v>
      </c>
      <c r="AL111" s="38" t="s">
        <v>243</v>
      </c>
    </row>
    <row r="112" spans="1:38" s="2" customFormat="1" ht="26.25" customHeight="1" thickBot="1" x14ac:dyDescent="0.3">
      <c r="A112" s="43" t="s">
        <v>261</v>
      </c>
      <c r="B112" s="157" t="s">
        <v>262</v>
      </c>
      <c r="C112" s="43" t="s">
        <v>263</v>
      </c>
      <c r="D112" s="45"/>
      <c r="E112" s="93">
        <v>6.4193074409999999</v>
      </c>
      <c r="F112" s="93" t="s">
        <v>388</v>
      </c>
      <c r="G112" s="93" t="s">
        <v>388</v>
      </c>
      <c r="H112" s="93">
        <v>2.4833145239999999</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160.40299999999999</v>
      </c>
      <c r="AL112" s="38" t="s">
        <v>432</v>
      </c>
    </row>
    <row r="113" spans="1:38" s="2" customFormat="1" ht="26.25" customHeight="1" thickBot="1" x14ac:dyDescent="0.3">
      <c r="A113" s="43" t="s">
        <v>261</v>
      </c>
      <c r="B113" s="157" t="s">
        <v>264</v>
      </c>
      <c r="C113" s="43" t="s">
        <v>265</v>
      </c>
      <c r="D113" s="45"/>
      <c r="E113" s="93">
        <v>2.9470664319900002</v>
      </c>
      <c r="F113" s="93">
        <v>3.5501624240910004</v>
      </c>
      <c r="G113" s="15" t="s">
        <v>388</v>
      </c>
      <c r="H113" s="93">
        <v>10.103651268648999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2.9925104470000002E-2</v>
      </c>
      <c r="F114" s="93" t="s">
        <v>388</v>
      </c>
      <c r="G114" s="93" t="s">
        <v>388</v>
      </c>
      <c r="H114" s="93">
        <v>2.0439915110000002E-2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748.12761176189338</v>
      </c>
      <c r="AL114" s="38" t="s">
        <v>441</v>
      </c>
    </row>
    <row r="115" spans="1:38" s="2" customFormat="1" ht="26.25" customHeight="1" thickBot="1" x14ac:dyDescent="0.3">
      <c r="A115" s="43" t="s">
        <v>261</v>
      </c>
      <c r="B115" s="157" t="s">
        <v>267</v>
      </c>
      <c r="C115" s="43" t="s">
        <v>268</v>
      </c>
      <c r="D115" s="45"/>
      <c r="E115" s="93">
        <v>0.21619470000000002</v>
      </c>
      <c r="F115" s="93" t="s">
        <v>388</v>
      </c>
      <c r="G115" s="93" t="s">
        <v>388</v>
      </c>
      <c r="H115" s="93">
        <v>0.43238940000000003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0.59116758320600005</v>
      </c>
      <c r="F116" s="93">
        <v>7.6314364832999998E-2</v>
      </c>
      <c r="G116" s="15" t="s">
        <v>388</v>
      </c>
      <c r="H116" s="93">
        <v>1.4086247552290001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0.2586002</v>
      </c>
      <c r="J119" s="93">
        <v>4.7088510000000001</v>
      </c>
      <c r="K119" s="93">
        <v>4.7088510000000001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1864.93</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1.0517750516429998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1992.9</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1.2084846153846154E-2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9.0086100740000008E-2</v>
      </c>
      <c r="F123" s="93">
        <v>0.16956390600000001</v>
      </c>
      <c r="G123" s="93">
        <v>1.301204263E-2</v>
      </c>
      <c r="H123" s="93">
        <v>8.8369837180000008E-2</v>
      </c>
      <c r="I123" s="93">
        <v>0.22582383419999999</v>
      </c>
      <c r="J123" s="93">
        <v>0.23687006389999998</v>
      </c>
      <c r="K123" s="93">
        <v>0.24055214040000003</v>
      </c>
      <c r="L123" s="93">
        <v>2.7857477950000001E-2</v>
      </c>
      <c r="M123" s="93">
        <v>2.8878122669999997</v>
      </c>
      <c r="N123" s="93">
        <v>2.6143257329999999E-3</v>
      </c>
      <c r="O123" s="93">
        <v>2.376492945E-2</v>
      </c>
      <c r="P123" s="93">
        <v>4.5610897560000004E-3</v>
      </c>
      <c r="Q123" s="93">
        <v>1.4927945700000001E-4</v>
      </c>
      <c r="R123" s="93">
        <v>3.7554122570000003E-3</v>
      </c>
      <c r="S123" s="93">
        <v>1.7513038710000001E-3</v>
      </c>
      <c r="T123" s="93">
        <v>1.3613499440000001E-3</v>
      </c>
      <c r="U123" s="93">
        <v>9.9283646500000007E-4</v>
      </c>
      <c r="V123" s="93">
        <v>1.9674919150000001E-2</v>
      </c>
      <c r="W123" s="93" t="s">
        <v>388</v>
      </c>
      <c r="X123" s="93">
        <v>2.5783664099999998E-5</v>
      </c>
      <c r="Y123" s="93">
        <v>7.9329806569999997E-5</v>
      </c>
      <c r="Z123" s="93">
        <v>2.1212654579999998E-5</v>
      </c>
      <c r="AA123" s="93">
        <v>1.123448111E-5</v>
      </c>
      <c r="AB123" s="93">
        <v>1.3756060635999998E-4</v>
      </c>
      <c r="AC123" s="93" t="s">
        <v>388</v>
      </c>
      <c r="AD123" s="93" t="s">
        <v>388</v>
      </c>
      <c r="AE123" s="92"/>
      <c r="AF123" s="93" t="s">
        <v>388</v>
      </c>
      <c r="AG123" s="15" t="s">
        <v>388</v>
      </c>
      <c r="AH123" s="15" t="s">
        <v>388</v>
      </c>
      <c r="AI123" s="15" t="s">
        <v>388</v>
      </c>
      <c r="AJ123" s="15" t="s">
        <v>388</v>
      </c>
      <c r="AK123" s="93">
        <v>36.820765489999992</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0.16593375299999999</v>
      </c>
      <c r="G125" s="15" t="s">
        <v>388</v>
      </c>
      <c r="H125" s="15" t="s">
        <v>388</v>
      </c>
      <c r="I125" s="93">
        <v>1.3670481000000001E-4</v>
      </c>
      <c r="J125" s="93">
        <v>9.0722282999999989E-4</v>
      </c>
      <c r="K125" s="93">
        <v>1.9180099100000001E-3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4142.57</v>
      </c>
      <c r="AL125" s="38" t="s">
        <v>424</v>
      </c>
    </row>
    <row r="126" spans="1:38" s="2" customFormat="1" ht="26.25" customHeight="1" thickBot="1" x14ac:dyDescent="0.3">
      <c r="A126" s="43" t="s">
        <v>286</v>
      </c>
      <c r="B126" s="157" t="s">
        <v>289</v>
      </c>
      <c r="C126" s="43" t="s">
        <v>290</v>
      </c>
      <c r="D126" s="45"/>
      <c r="E126" s="15" t="s">
        <v>388</v>
      </c>
      <c r="F126" s="15" t="s">
        <v>388</v>
      </c>
      <c r="G126" s="15" t="s">
        <v>388</v>
      </c>
      <c r="H126" s="93">
        <v>9.3791700000000006E-2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390.79873800000001</v>
      </c>
      <c r="AL126" s="38" t="s">
        <v>425</v>
      </c>
    </row>
    <row r="127" spans="1:38" s="2" customFormat="1" ht="26.25" customHeight="1" thickBot="1" x14ac:dyDescent="0.3">
      <c r="A127" s="43" t="s">
        <v>286</v>
      </c>
      <c r="B127" s="157" t="s">
        <v>291</v>
      </c>
      <c r="C127" s="43" t="s">
        <v>292</v>
      </c>
      <c r="D127" s="45"/>
      <c r="E127" s="15" t="s">
        <v>388</v>
      </c>
      <c r="F127" s="93" t="s">
        <v>388</v>
      </c>
      <c r="G127" s="93" t="s">
        <v>388</v>
      </c>
      <c r="H127" s="93">
        <v>8.1770799999999998E-3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4.9808380000000002E-4</v>
      </c>
      <c r="J133" s="93">
        <v>4.9808380000000002E-4</v>
      </c>
      <c r="K133" s="93">
        <v>5.5349024000000003E-4</v>
      </c>
      <c r="L133" s="93">
        <v>2.4904190000000001E-4</v>
      </c>
      <c r="M133" s="15" t="s">
        <v>389</v>
      </c>
      <c r="N133" s="93">
        <v>4.3105062E-4</v>
      </c>
      <c r="O133" s="93">
        <v>7.2200620000000023E-5</v>
      </c>
      <c r="P133" s="93">
        <v>1.3506264517859889E-2</v>
      </c>
      <c r="Q133" s="93">
        <v>1.9535794000000002E-4</v>
      </c>
      <c r="R133" s="93">
        <v>1.9464023999999998E-4</v>
      </c>
      <c r="S133" s="93">
        <v>1.7842022E-4</v>
      </c>
      <c r="T133" s="93">
        <v>2.4875481999999999E-4</v>
      </c>
      <c r="U133" s="93">
        <v>2.8392211999999999E-4</v>
      </c>
      <c r="V133" s="93">
        <v>2.2983624799999998E-3</v>
      </c>
      <c r="W133" s="93">
        <v>3.8755799999999998E-4</v>
      </c>
      <c r="X133" s="93">
        <v>1.8947279999999999E-4</v>
      </c>
      <c r="Y133" s="93">
        <v>1.0349233999999999E-4</v>
      </c>
      <c r="Z133" s="93">
        <v>9.2439759999999999E-5</v>
      </c>
      <c r="AA133" s="93">
        <v>1.0033446E-4</v>
      </c>
      <c r="AB133" s="93">
        <v>4.8573936000000003E-4</v>
      </c>
      <c r="AC133" s="93">
        <v>2.1531000000000002E-3</v>
      </c>
      <c r="AD133" s="93">
        <v>5.8851399999999996E-3</v>
      </c>
      <c r="AE133" s="92"/>
      <c r="AF133" s="15" t="s">
        <v>388</v>
      </c>
      <c r="AG133" s="15" t="s">
        <v>388</v>
      </c>
      <c r="AH133" s="15" t="s">
        <v>388</v>
      </c>
      <c r="AI133" s="15" t="s">
        <v>388</v>
      </c>
      <c r="AJ133" s="15" t="s">
        <v>388</v>
      </c>
      <c r="AK133" s="93">
        <v>14354</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1.1860000000000001E-2</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1.8460000000000001E-2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1230824</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0.17528719339999996</v>
      </c>
      <c r="J139" s="93">
        <v>0.17528719339999996</v>
      </c>
      <c r="K139" s="93">
        <v>0.17531719339999996</v>
      </c>
      <c r="L139" s="93">
        <v>1.5217361405999998E-2</v>
      </c>
      <c r="M139" s="15" t="s">
        <v>388</v>
      </c>
      <c r="N139" s="93">
        <v>4.9481580000000007E-4</v>
      </c>
      <c r="O139" s="93">
        <v>9.9857820000000003E-4</v>
      </c>
      <c r="P139" s="93">
        <v>9.9857820000000003E-4</v>
      </c>
      <c r="Q139" s="93">
        <v>1.5835482E-3</v>
      </c>
      <c r="R139" s="93">
        <v>1.5126636000000002E-3</v>
      </c>
      <c r="S139" s="93">
        <v>3.5173902000000005E-3</v>
      </c>
      <c r="T139" s="15" t="s">
        <v>388</v>
      </c>
      <c r="U139" s="15" t="s">
        <v>388</v>
      </c>
      <c r="V139" s="15" t="s">
        <v>388</v>
      </c>
      <c r="W139" s="93">
        <v>1.6233733119999998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242.54105873728935</v>
      </c>
      <c r="F141" s="94">
        <f t="shared" si="0"/>
        <v>168.00272796095103</v>
      </c>
      <c r="G141" s="94">
        <f t="shared" si="0"/>
        <v>90.387362742493835</v>
      </c>
      <c r="H141" s="94">
        <f t="shared" si="0"/>
        <v>37.776422726529375</v>
      </c>
      <c r="I141" s="94">
        <f t="shared" si="0"/>
        <v>26.855801115015904</v>
      </c>
      <c r="J141" s="94">
        <f t="shared" si="0"/>
        <v>44.064237195615945</v>
      </c>
      <c r="K141" s="94">
        <f t="shared" si="0"/>
        <v>59.339943348061396</v>
      </c>
      <c r="L141" s="94">
        <f t="shared" si="0"/>
        <v>6.622216639725039</v>
      </c>
      <c r="M141" s="94">
        <f t="shared" si="0"/>
        <v>577.49718542136657</v>
      </c>
      <c r="N141" s="94">
        <f t="shared" si="0"/>
        <v>30.737621311951131</v>
      </c>
      <c r="O141" s="94">
        <f t="shared" si="0"/>
        <v>1.3745960146928089</v>
      </c>
      <c r="P141" s="94">
        <f t="shared" si="0"/>
        <v>0.67183572548095372</v>
      </c>
      <c r="Q141" s="94">
        <f t="shared" si="0"/>
        <v>3.9907924791743561</v>
      </c>
      <c r="R141" s="94">
        <f t="shared" si="0"/>
        <v>39.074833714301064</v>
      </c>
      <c r="S141" s="94">
        <f t="shared" si="0"/>
        <v>69.277178811586708</v>
      </c>
      <c r="T141" s="94">
        <f t="shared" si="0"/>
        <v>37.916886556723341</v>
      </c>
      <c r="U141" s="94" t="s">
        <v>387</v>
      </c>
      <c r="V141" s="94">
        <f t="shared" ref="V141:AD141" si="1">SUM(V14:V140)</f>
        <v>146.87273922457925</v>
      </c>
      <c r="W141" s="94">
        <f t="shared" si="1"/>
        <v>15.108894681503527</v>
      </c>
      <c r="X141" s="94">
        <f t="shared" si="1"/>
        <v>6.4448224962126872</v>
      </c>
      <c r="Y141" s="94">
        <f t="shared" si="1"/>
        <v>5.1993712353327632</v>
      </c>
      <c r="Z141" s="94">
        <f t="shared" si="1"/>
        <v>3.9608379224236994</v>
      </c>
      <c r="AA141" s="94">
        <f t="shared" si="1"/>
        <v>4.5431453799193617</v>
      </c>
      <c r="AB141" s="94">
        <f t="shared" si="1"/>
        <v>20.148177033888505</v>
      </c>
      <c r="AC141" s="94">
        <f t="shared" si="1"/>
        <v>12.024258987480083</v>
      </c>
      <c r="AD141" s="94">
        <f t="shared" si="1"/>
        <v>28.729728341392811</v>
      </c>
      <c r="AE141" s="97"/>
      <c r="AF141" s="94">
        <f>SUM(AF14:AF140)</f>
        <v>359012.5266255241</v>
      </c>
      <c r="AG141" s="94">
        <f>SUM(AG14:AG140)</f>
        <v>258466.10247000007</v>
      </c>
      <c r="AH141" s="94">
        <f>SUM(AH14:AH140)</f>
        <v>154033.62982556643</v>
      </c>
      <c r="AI141" s="94">
        <f>SUM(AI14:AI140)</f>
        <v>282376.71749000007</v>
      </c>
      <c r="AJ141" s="94">
        <f>SUM(AJ14:AJ140)</f>
        <v>4550.9975617217651</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242.54105873728935</v>
      </c>
      <c r="F152" s="125">
        <f t="shared" ref="F152:AD152" si="2">SUM(F$141, F$151, IF(AND(ISNUMBER(SEARCH($B$4,"AT|BE|CH|GB|IE|LT|LU|NL")),SUM(F$143:F$149)&gt;0),SUM(F$143:F$149)-SUM(F$27:F$33),0))</f>
        <v>168.00272796095103</v>
      </c>
      <c r="G152" s="125">
        <f t="shared" si="2"/>
        <v>90.387362742493835</v>
      </c>
      <c r="H152" s="125">
        <f t="shared" si="2"/>
        <v>37.776422726529375</v>
      </c>
      <c r="I152" s="125">
        <f t="shared" si="2"/>
        <v>26.855801115015904</v>
      </c>
      <c r="J152" s="125">
        <f t="shared" si="2"/>
        <v>44.064237195615945</v>
      </c>
      <c r="K152" s="125">
        <f t="shared" si="2"/>
        <v>59.339943348061396</v>
      </c>
      <c r="L152" s="125">
        <f t="shared" si="2"/>
        <v>6.622216639725039</v>
      </c>
      <c r="M152" s="125">
        <f t="shared" si="2"/>
        <v>577.49718542136657</v>
      </c>
      <c r="N152" s="125">
        <f t="shared" si="2"/>
        <v>30.737621311951131</v>
      </c>
      <c r="O152" s="125">
        <f t="shared" si="2"/>
        <v>1.3745960146928089</v>
      </c>
      <c r="P152" s="125">
        <f t="shared" si="2"/>
        <v>0.67183572548095372</v>
      </c>
      <c r="Q152" s="125">
        <f t="shared" si="2"/>
        <v>3.9907924791743561</v>
      </c>
      <c r="R152" s="125">
        <f t="shared" si="2"/>
        <v>39.074833714301064</v>
      </c>
      <c r="S152" s="125">
        <f t="shared" si="2"/>
        <v>69.277178811586708</v>
      </c>
      <c r="T152" s="125">
        <f t="shared" si="2"/>
        <v>37.916886556723341</v>
      </c>
      <c r="U152" s="125">
        <f t="shared" si="2"/>
        <v>0</v>
      </c>
      <c r="V152" s="125">
        <f t="shared" si="2"/>
        <v>146.87273922457925</v>
      </c>
      <c r="W152" s="125">
        <f t="shared" si="2"/>
        <v>15.108894681503527</v>
      </c>
      <c r="X152" s="125">
        <f t="shared" si="2"/>
        <v>6.4448224962126872</v>
      </c>
      <c r="Y152" s="125">
        <f t="shared" si="2"/>
        <v>5.1993712353327632</v>
      </c>
      <c r="Z152" s="125">
        <f t="shared" si="2"/>
        <v>3.9608379224236994</v>
      </c>
      <c r="AA152" s="125">
        <f t="shared" si="2"/>
        <v>4.5431453799193617</v>
      </c>
      <c r="AB152" s="125">
        <f t="shared" si="2"/>
        <v>20.148177033888505</v>
      </c>
      <c r="AC152" s="125">
        <f t="shared" si="2"/>
        <v>12.024258987480083</v>
      </c>
      <c r="AD152" s="125">
        <f t="shared" si="2"/>
        <v>28.729728341392811</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242.54105873728935</v>
      </c>
      <c r="F154" s="125">
        <f>SUM(F$141, F$153, -1 * IF(OR($B$6=2005,$B$6&gt;=2020),SUM(F$99:F$122),0), IF(AND(ISNUMBER(SEARCH($B$4,"AT|BE|CH|GB|IE|LT|LU|NL")),SUM(F$143:F$149)&gt;0),SUM(F$143:F$149)-SUM(F$27:F$33),0))</f>
        <v>168.00272796095103</v>
      </c>
      <c r="G154" s="125">
        <f>SUM(G$141, G$153, IF(AND(ISNUMBER(SEARCH($B$4,"AT|BE|CH|GB|IE|LT|LU|NL")),SUM(G$143:G$149)&gt;0),SUM(G$143:G$149)-SUM(G$27:G$33),0))</f>
        <v>90.387362742493835</v>
      </c>
      <c r="H154" s="125">
        <f>SUM(H$141, H$153, IF(AND(ISNUMBER(SEARCH($B$4,"AT|BE|CH|GB|IE|LT|LU|NL")),SUM(H$143:H$149)&gt;0),SUM(H$143:H$149)-SUM(H$27:H$33),0))</f>
        <v>37.776422726529375</v>
      </c>
      <c r="I154" s="125">
        <f t="shared" ref="I154:AD154" si="3">SUM(I$141, I$153, IF(AND(ISNUMBER(SEARCH($B$4,"AT|BE|CH|GB|IE|LT|LU|NL")),SUM(I$143:I$149)&gt;0),SUM(I$143:I$149)-SUM(I$27:I$33),0))</f>
        <v>26.855801115015904</v>
      </c>
      <c r="J154" s="125">
        <f t="shared" si="3"/>
        <v>44.064237195615945</v>
      </c>
      <c r="K154" s="125">
        <f t="shared" si="3"/>
        <v>59.339943348061396</v>
      </c>
      <c r="L154" s="125">
        <f t="shared" si="3"/>
        <v>6.622216639725039</v>
      </c>
      <c r="M154" s="125">
        <f t="shared" si="3"/>
        <v>577.49718542136657</v>
      </c>
      <c r="N154" s="125">
        <f t="shared" si="3"/>
        <v>30.737621311951131</v>
      </c>
      <c r="O154" s="125">
        <f t="shared" si="3"/>
        <v>1.3745960146928089</v>
      </c>
      <c r="P154" s="125">
        <f t="shared" si="3"/>
        <v>0.67183572548095372</v>
      </c>
      <c r="Q154" s="125">
        <f t="shared" si="3"/>
        <v>3.9907924791743561</v>
      </c>
      <c r="R154" s="125">
        <f t="shared" si="3"/>
        <v>39.074833714301064</v>
      </c>
      <c r="S154" s="125">
        <f t="shared" si="3"/>
        <v>69.277178811586708</v>
      </c>
      <c r="T154" s="125">
        <f t="shared" si="3"/>
        <v>37.916886556723341</v>
      </c>
      <c r="U154" s="125">
        <f t="shared" si="3"/>
        <v>0</v>
      </c>
      <c r="V154" s="125">
        <f t="shared" si="3"/>
        <v>146.87273922457925</v>
      </c>
      <c r="W154" s="125">
        <f t="shared" si="3"/>
        <v>15.108894681503527</v>
      </c>
      <c r="X154" s="125">
        <f t="shared" si="3"/>
        <v>6.4448224962126872</v>
      </c>
      <c r="Y154" s="125">
        <f t="shared" si="3"/>
        <v>5.1993712353327632</v>
      </c>
      <c r="Z154" s="125">
        <f t="shared" si="3"/>
        <v>3.9608379224236994</v>
      </c>
      <c r="AA154" s="125">
        <f t="shared" si="3"/>
        <v>4.5431453799193617</v>
      </c>
      <c r="AB154" s="125">
        <f t="shared" si="3"/>
        <v>20.148177033888505</v>
      </c>
      <c r="AC154" s="125">
        <f t="shared" si="3"/>
        <v>12.024258987480083</v>
      </c>
      <c r="AD154" s="125">
        <f t="shared" si="3"/>
        <v>28.729728341392811</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3.7022891767991188</v>
      </c>
      <c r="F157" s="136">
        <v>8.4623752612551284E-2</v>
      </c>
      <c r="G157" s="136">
        <v>0.256515750106796</v>
      </c>
      <c r="H157" s="136" t="s">
        <v>388</v>
      </c>
      <c r="I157" s="136">
        <v>5.8606549298173181E-2</v>
      </c>
      <c r="J157" s="136">
        <v>5.8606549298173181E-2</v>
      </c>
      <c r="K157" s="136">
        <v>5.8606549298173181E-2</v>
      </c>
      <c r="L157" s="136">
        <v>2.9303274649086591E-2</v>
      </c>
      <c r="M157" s="136">
        <v>0.79731441914638157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13222.461345711137</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0.80664728343265202</v>
      </c>
      <c r="F158" s="136">
        <v>9.0779642261805626E-2</v>
      </c>
      <c r="G158" s="136">
        <v>6.687994928188834E-2</v>
      </c>
      <c r="H158" s="136" t="s">
        <v>388</v>
      </c>
      <c r="I158" s="136">
        <v>8.7451915445123738E-3</v>
      </c>
      <c r="J158" s="136">
        <v>8.7451915445123738E-3</v>
      </c>
      <c r="K158" s="136">
        <v>8.7451915445123738E-3</v>
      </c>
      <c r="L158" s="136">
        <v>4.3725957722561869E-3</v>
      </c>
      <c r="M158" s="136">
        <v>1.3684982829810162</v>
      </c>
      <c r="N158" s="136">
        <v>0.57358018859999993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3488.0613992101985</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46.765799999999999</v>
      </c>
      <c r="F159" s="136">
        <v>1.2851000000000001</v>
      </c>
      <c r="G159" s="136">
        <v>21.852169999999997</v>
      </c>
      <c r="H159" s="136" t="s">
        <v>388</v>
      </c>
      <c r="I159" s="136">
        <v>1.4472128172043008</v>
      </c>
      <c r="J159" s="136">
        <v>1.5971599999999999</v>
      </c>
      <c r="K159" s="136">
        <v>1.5971599999999999</v>
      </c>
      <c r="L159" s="136" t="s">
        <v>388</v>
      </c>
      <c r="M159" s="136">
        <v>3.4077999999999999</v>
      </c>
      <c r="N159" s="136">
        <v>0.11182636073853625</v>
      </c>
      <c r="O159" s="136">
        <v>1.1977690645327516E-2</v>
      </c>
      <c r="P159" s="136">
        <v>1.3991263110621805E-2</v>
      </c>
      <c r="Q159" s="136">
        <v>0.3770378949617213</v>
      </c>
      <c r="R159" s="136">
        <v>0.39998649001972919</v>
      </c>
      <c r="S159" s="136">
        <v>0.77427871426547201</v>
      </c>
      <c r="T159" s="136">
        <v>17.65412568355331</v>
      </c>
      <c r="U159" s="136">
        <v>0.12526235865961535</v>
      </c>
      <c r="V159" s="136">
        <v>0.77906861267847971</v>
      </c>
      <c r="W159" s="136">
        <v>0.27090447472240164</v>
      </c>
      <c r="X159" s="136">
        <v>2.9440833496995216E-3</v>
      </c>
      <c r="Y159" s="136">
        <v>1.7463142851667703E-2</v>
      </c>
      <c r="Z159" s="136">
        <v>1.1977690645327516E-2</v>
      </c>
      <c r="AA159" s="136">
        <v>5.0375856089708822E-3</v>
      </c>
      <c r="AB159" s="136">
        <v>3.7422502455665627E-2</v>
      </c>
      <c r="AC159" s="136">
        <v>8.4850620749939765E-2</v>
      </c>
      <c r="AD159" s="136">
        <v>0.3164965634454498</v>
      </c>
      <c r="AE159" s="114"/>
      <c r="AF159" s="136">
        <v>26515.058649081002</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AE9F-F7A8-4AB8-9026-40A2189C6016}">
  <sheetPr codeName="Tabelle27"/>
  <dimension ref="A1:AL170"/>
  <sheetViews>
    <sheetView view="pageBreakPreview" zoomScale="70" zoomScaleNormal="80" zoomScaleSheetLayoutView="70" workbookViewId="0">
      <pane xSplit="4" ySplit="13" topLeftCell="E152"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9.1796875" style="5" customWidth="1"/>
    <col min="2" max="2" width="10" style="191" customWidth="1"/>
    <col min="3" max="3" width="39.816406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2003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2003</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55.918375307858149</v>
      </c>
      <c r="F14" s="93">
        <v>1.00422132615742</v>
      </c>
      <c r="G14" s="93">
        <v>48.140516832641211</v>
      </c>
      <c r="H14" s="93">
        <v>1.491E-2</v>
      </c>
      <c r="I14" s="93">
        <v>1.0111576233902466</v>
      </c>
      <c r="J14" s="93">
        <v>3.2187980939036871</v>
      </c>
      <c r="K14" s="93">
        <v>4.5607193114565669</v>
      </c>
      <c r="L14" s="93">
        <v>8.1496024374029086E-2</v>
      </c>
      <c r="M14" s="93">
        <v>14.487259954506275</v>
      </c>
      <c r="N14" s="93">
        <v>3.2635865622267328</v>
      </c>
      <c r="O14" s="93">
        <v>0.11835788448590995</v>
      </c>
      <c r="P14" s="93">
        <v>0.29141430867847024</v>
      </c>
      <c r="Q14" s="93">
        <v>1.0025276440272459</v>
      </c>
      <c r="R14" s="93">
        <v>1.8549875997766982</v>
      </c>
      <c r="S14" s="93">
        <v>2.2689732358952512</v>
      </c>
      <c r="T14" s="93">
        <v>5.665358228104993</v>
      </c>
      <c r="U14" s="15" t="s">
        <v>387</v>
      </c>
      <c r="V14" s="93">
        <v>14.330704398620416</v>
      </c>
      <c r="W14" s="93">
        <v>3.2919078723967439</v>
      </c>
      <c r="X14" s="93">
        <v>0.194385739331741</v>
      </c>
      <c r="Y14" s="93">
        <v>2.1802527404421335E-2</v>
      </c>
      <c r="Z14" s="93">
        <v>1.6768972489057576E-2</v>
      </c>
      <c r="AA14" s="93">
        <v>2.6720490726259569E-2</v>
      </c>
      <c r="AB14" s="93">
        <v>0.25967772995147947</v>
      </c>
      <c r="AC14" s="93">
        <v>0.23333001120900002</v>
      </c>
      <c r="AD14" s="93">
        <v>0.16306331154099996</v>
      </c>
      <c r="AE14" s="92"/>
      <c r="AF14" s="93">
        <v>17188.291912314122</v>
      </c>
      <c r="AG14" s="93">
        <v>266939.046347</v>
      </c>
      <c r="AH14" s="93">
        <v>93845.099775105118</v>
      </c>
      <c r="AI14" s="93">
        <v>45147.267159999981</v>
      </c>
      <c r="AJ14" s="93">
        <v>2997.3010800000002</v>
      </c>
      <c r="AK14" s="15" t="s">
        <v>388</v>
      </c>
      <c r="AL14" s="38" t="s">
        <v>48</v>
      </c>
    </row>
    <row r="15" spans="1:38" s="2" customFormat="1" ht="26.25" customHeight="1" thickBot="1" x14ac:dyDescent="0.3">
      <c r="A15" s="43" t="s">
        <v>52</v>
      </c>
      <c r="B15" s="157" t="s">
        <v>53</v>
      </c>
      <c r="C15" s="43" t="s">
        <v>54</v>
      </c>
      <c r="D15" s="45"/>
      <c r="E15" s="93">
        <v>4.0590000000000002</v>
      </c>
      <c r="F15" s="93">
        <v>5.5808000000000003E-2</v>
      </c>
      <c r="G15" s="93">
        <v>6.4418522200000012</v>
      </c>
      <c r="H15" s="15" t="s">
        <v>388</v>
      </c>
      <c r="I15" s="93">
        <v>8.614791604639134E-2</v>
      </c>
      <c r="J15" s="93">
        <v>0.20168949976835296</v>
      </c>
      <c r="K15" s="93">
        <v>0.48320000000000002</v>
      </c>
      <c r="L15" s="93">
        <v>2.1103233312525602E-2</v>
      </c>
      <c r="M15" s="93">
        <v>0.84796799999999983</v>
      </c>
      <c r="N15" s="93">
        <v>3.5359611000000002</v>
      </c>
      <c r="O15" s="93">
        <v>7.9297579999999993E-2</v>
      </c>
      <c r="P15" s="93">
        <v>1.6164674928571428E-2</v>
      </c>
      <c r="Q15" s="93">
        <v>0.5719744000000001</v>
      </c>
      <c r="R15" s="93">
        <v>4.3317495500000005</v>
      </c>
      <c r="S15" s="93">
        <v>1.5262495</v>
      </c>
      <c r="T15" s="93">
        <v>4.3484630000000006</v>
      </c>
      <c r="U15" s="15" t="s">
        <v>387</v>
      </c>
      <c r="V15" s="93">
        <v>6.5469738285714287</v>
      </c>
      <c r="W15" s="93">
        <v>3.572753E-2</v>
      </c>
      <c r="X15" s="93">
        <v>5.3782300884955741E-7</v>
      </c>
      <c r="Y15" s="93">
        <v>4.3242205011784583E-3</v>
      </c>
      <c r="Z15" s="93">
        <v>4.3180739525058914E-3</v>
      </c>
      <c r="AA15" s="93">
        <v>6.6068197233067972E-3</v>
      </c>
      <c r="AB15" s="93">
        <v>1.5249651999999997E-2</v>
      </c>
      <c r="AC15" s="15" t="s">
        <v>388</v>
      </c>
      <c r="AD15" s="15" t="s">
        <v>388</v>
      </c>
      <c r="AE15" s="92"/>
      <c r="AF15" s="93">
        <v>26155.4</v>
      </c>
      <c r="AG15" s="93">
        <v>14</v>
      </c>
      <c r="AH15" s="93">
        <v>15845</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4.1931167499999988</v>
      </c>
      <c r="F17" s="93">
        <v>3.0704324400000007E-2</v>
      </c>
      <c r="G17" s="93">
        <v>4.3434421416079516</v>
      </c>
      <c r="H17" s="15" t="s">
        <v>388</v>
      </c>
      <c r="I17" s="93">
        <v>6.9385746307802365E-2</v>
      </c>
      <c r="J17" s="93">
        <v>0.21661901546750545</v>
      </c>
      <c r="K17" s="93">
        <v>0.35128257999999996</v>
      </c>
      <c r="L17" s="93">
        <v>5.9757339447089391E-3</v>
      </c>
      <c r="M17" s="93">
        <v>7.3426480039999991</v>
      </c>
      <c r="N17" s="93">
        <v>9.9904055999999991E-2</v>
      </c>
      <c r="O17" s="93">
        <v>2.2019159999999999E-3</v>
      </c>
      <c r="P17" s="93">
        <v>5.2150370000000011E-4</v>
      </c>
      <c r="Q17" s="93">
        <v>1.4029326000000002E-2</v>
      </c>
      <c r="R17" s="93">
        <v>7.8613730000000021E-2</v>
      </c>
      <c r="S17" s="93">
        <v>2.9835630000000002E-2</v>
      </c>
      <c r="T17" s="93">
        <v>1.3322504400000001</v>
      </c>
      <c r="U17" s="15" t="s">
        <v>387</v>
      </c>
      <c r="V17" s="93">
        <v>0.32730630000000011</v>
      </c>
      <c r="W17" s="93">
        <v>1.7001158600000003E-2</v>
      </c>
      <c r="X17" s="93">
        <v>1.1594265441519551E-3</v>
      </c>
      <c r="Y17" s="93">
        <v>9.1439729375549263E-3</v>
      </c>
      <c r="Z17" s="93">
        <v>1.0368495100192084E-3</v>
      </c>
      <c r="AA17" s="93">
        <v>9.147917682739104E-4</v>
      </c>
      <c r="AB17" s="93">
        <v>1.2255040759999999E-2</v>
      </c>
      <c r="AC17" s="93">
        <v>2.6158977999999997E-3</v>
      </c>
      <c r="AD17" s="93">
        <v>0.71726230000000002</v>
      </c>
      <c r="AE17" s="92"/>
      <c r="AF17" s="93">
        <v>8148.137200000001</v>
      </c>
      <c r="AG17" s="93">
        <v>28914.86</v>
      </c>
      <c r="AH17" s="93">
        <v>2550.9</v>
      </c>
      <c r="AI17" s="15" t="s">
        <v>388</v>
      </c>
      <c r="AJ17" s="93">
        <v>52.980000000000004</v>
      </c>
      <c r="AK17" s="15" t="s">
        <v>388</v>
      </c>
      <c r="AL17" s="38" t="s">
        <v>48</v>
      </c>
    </row>
    <row r="18" spans="1:38" s="2" customFormat="1" ht="26.25" customHeight="1" thickBot="1" x14ac:dyDescent="0.3">
      <c r="A18" s="43" t="s">
        <v>52</v>
      </c>
      <c r="B18" s="157" t="s">
        <v>59</v>
      </c>
      <c r="C18" s="43" t="s">
        <v>60</v>
      </c>
      <c r="D18" s="45"/>
      <c r="E18" s="93">
        <v>0.30552889999999999</v>
      </c>
      <c r="F18" s="93">
        <v>1.413629102E-3</v>
      </c>
      <c r="G18" s="93">
        <v>3.1026103869856287</v>
      </c>
      <c r="H18" s="15" t="s">
        <v>388</v>
      </c>
      <c r="I18" s="93">
        <v>1.4679877131123512E-2</v>
      </c>
      <c r="J18" s="93">
        <v>2.4834110611233987E-2</v>
      </c>
      <c r="K18" s="93">
        <v>3.7465979999999975E-2</v>
      </c>
      <c r="L18" s="93">
        <v>4.5757084711131627E-3</v>
      </c>
      <c r="M18" s="93">
        <v>2.5712200000000004E-2</v>
      </c>
      <c r="N18" s="93">
        <v>8.3100000000000014E-4</v>
      </c>
      <c r="O18" s="93">
        <v>9.9720000000000004E-6</v>
      </c>
      <c r="P18" s="93">
        <v>2.9471999999999995E-6</v>
      </c>
      <c r="Q18" s="93">
        <v>6.6480000000000014E-5</v>
      </c>
      <c r="R18" s="93">
        <v>0.19387724000000001</v>
      </c>
      <c r="S18" s="93">
        <v>2.4560000000000001E-4</v>
      </c>
      <c r="T18" s="93">
        <v>3.1152000000000003E-2</v>
      </c>
      <c r="U18" s="15" t="s">
        <v>387</v>
      </c>
      <c r="V18" s="93">
        <v>3.9888E-4</v>
      </c>
      <c r="W18" s="93">
        <v>1.301950551E-3</v>
      </c>
      <c r="X18" s="93">
        <v>2.3257060842445348E-4</v>
      </c>
      <c r="Y18" s="93">
        <v>1.8313369597809045E-3</v>
      </c>
      <c r="Z18" s="93">
        <v>2.0782061868149026E-4</v>
      </c>
      <c r="AA18" s="93">
        <v>1.8333301311315191E-4</v>
      </c>
      <c r="AB18" s="93">
        <v>2.4550612000000006E-3</v>
      </c>
      <c r="AC18" s="93">
        <v>1.19722E-4</v>
      </c>
      <c r="AD18" s="93">
        <v>3.2827000000000002E-2</v>
      </c>
      <c r="AE18" s="92"/>
      <c r="AF18" s="93">
        <v>1306.1691019999996</v>
      </c>
      <c r="AG18" s="93">
        <v>193.1</v>
      </c>
      <c r="AH18" s="93">
        <v>11.7</v>
      </c>
      <c r="AI18" s="15" t="s">
        <v>388</v>
      </c>
      <c r="AJ18" s="15" t="s">
        <v>388</v>
      </c>
      <c r="AK18" s="15" t="s">
        <v>388</v>
      </c>
      <c r="AL18" s="38" t="s">
        <v>48</v>
      </c>
    </row>
    <row r="19" spans="1:38" s="2" customFormat="1" ht="26.25" customHeight="1" thickBot="1" x14ac:dyDescent="0.3">
      <c r="A19" s="43" t="s">
        <v>52</v>
      </c>
      <c r="B19" s="157" t="s">
        <v>61</v>
      </c>
      <c r="C19" s="43" t="s">
        <v>62</v>
      </c>
      <c r="D19" s="45"/>
      <c r="E19" s="93">
        <v>2.1325821644999996</v>
      </c>
      <c r="F19" s="93">
        <v>2.1750247839999987E-2</v>
      </c>
      <c r="G19" s="93">
        <v>3.5826740088429649</v>
      </c>
      <c r="H19" s="15" t="s">
        <v>388</v>
      </c>
      <c r="I19" s="93">
        <v>6.3031109944044025E-2</v>
      </c>
      <c r="J19" s="93">
        <v>0.1315007511496325</v>
      </c>
      <c r="K19" s="93">
        <v>0.16057399851000004</v>
      </c>
      <c r="L19" s="93">
        <v>1.0374929533360527E-2</v>
      </c>
      <c r="M19" s="93">
        <v>0.60618850159999993</v>
      </c>
      <c r="N19" s="93">
        <v>8.6032740535384636E-2</v>
      </c>
      <c r="O19" s="93">
        <v>1.8187527439999997E-3</v>
      </c>
      <c r="P19" s="93">
        <v>6.2916357561428569E-3</v>
      </c>
      <c r="Q19" s="93">
        <v>1.215280094871795E-2</v>
      </c>
      <c r="R19" s="93">
        <v>1.8209700739999998E-2</v>
      </c>
      <c r="S19" s="93">
        <v>2.8285940219999996E-2</v>
      </c>
      <c r="T19" s="93">
        <v>0.82432132160000027</v>
      </c>
      <c r="U19" s="15" t="s">
        <v>387</v>
      </c>
      <c r="V19" s="93">
        <v>2.695881229371428</v>
      </c>
      <c r="W19" s="93">
        <v>8.6038741330000015E-2</v>
      </c>
      <c r="X19" s="93">
        <v>2.2057239761619431E-3</v>
      </c>
      <c r="Y19" s="93">
        <v>9.3579985791324011E-3</v>
      </c>
      <c r="Z19" s="93">
        <v>1.4687274138218439E-3</v>
      </c>
      <c r="AA19" s="93">
        <v>1.2431562788838113E-3</v>
      </c>
      <c r="AB19" s="93">
        <v>1.4275606247999999E-2</v>
      </c>
      <c r="AC19" s="93">
        <v>2.8681480000000005E-3</v>
      </c>
      <c r="AD19" s="93">
        <v>0.39278522840000007</v>
      </c>
      <c r="AE19" s="92"/>
      <c r="AF19" s="93">
        <v>12457.446609999994</v>
      </c>
      <c r="AG19" s="93">
        <v>5785.4000000000005</v>
      </c>
      <c r="AH19" s="93">
        <v>1567.64617</v>
      </c>
      <c r="AI19" s="93">
        <v>617.16600000000005</v>
      </c>
      <c r="AJ19" s="93">
        <v>290.51</v>
      </c>
      <c r="AK19" s="15" t="s">
        <v>388</v>
      </c>
      <c r="AL19" s="38" t="s">
        <v>48</v>
      </c>
    </row>
    <row r="20" spans="1:38" s="2" customFormat="1" ht="26.25" customHeight="1" thickBot="1" x14ac:dyDescent="0.3">
      <c r="A20" s="43" t="s">
        <v>52</v>
      </c>
      <c r="B20" s="157" t="s">
        <v>63</v>
      </c>
      <c r="C20" s="43" t="s">
        <v>64</v>
      </c>
      <c r="D20" s="45"/>
      <c r="E20" s="93">
        <v>20.528455361199985</v>
      </c>
      <c r="F20" s="93">
        <v>0.33912909610999986</v>
      </c>
      <c r="G20" s="93">
        <v>8.3961525395033796</v>
      </c>
      <c r="H20" s="15" t="s">
        <v>388</v>
      </c>
      <c r="I20" s="93">
        <v>2.9985341697868608</v>
      </c>
      <c r="J20" s="93">
        <v>3.9663519698385081</v>
      </c>
      <c r="K20" s="93">
        <v>4.2917025728199985</v>
      </c>
      <c r="L20" s="93">
        <v>3.8641980829543385E-2</v>
      </c>
      <c r="M20" s="93">
        <v>26.518951218659996</v>
      </c>
      <c r="N20" s="93">
        <v>4.1702059172376762</v>
      </c>
      <c r="O20" s="93">
        <v>0.32378979277719999</v>
      </c>
      <c r="P20" s="93">
        <v>0.16101330209900294</v>
      </c>
      <c r="Q20" s="93">
        <v>0.22993481184333331</v>
      </c>
      <c r="R20" s="93">
        <v>0.62410976165499976</v>
      </c>
      <c r="S20" s="93">
        <v>0.4307052375340002</v>
      </c>
      <c r="T20" s="93">
        <v>1.443539658356001</v>
      </c>
      <c r="U20" s="15" t="s">
        <v>387</v>
      </c>
      <c r="V20" s="93">
        <v>2.7766356542599997</v>
      </c>
      <c r="W20" s="93">
        <v>1.0918948129448005</v>
      </c>
      <c r="X20" s="93">
        <v>3.5698215865994518E-2</v>
      </c>
      <c r="Y20" s="93">
        <v>7.6085549528812566E-2</v>
      </c>
      <c r="Z20" s="93">
        <v>1.9039241795246697E-2</v>
      </c>
      <c r="AA20" s="93">
        <v>1.545332657154623E-2</v>
      </c>
      <c r="AB20" s="93">
        <v>0.14627633376160001</v>
      </c>
      <c r="AC20" s="93">
        <v>0.18170972900000001</v>
      </c>
      <c r="AD20" s="93">
        <v>0.21156035290000003</v>
      </c>
      <c r="AE20" s="92"/>
      <c r="AF20" s="93">
        <v>12041.658442000002</v>
      </c>
      <c r="AG20" s="93">
        <v>15762.59</v>
      </c>
      <c r="AH20" s="93">
        <v>41143.619999999988</v>
      </c>
      <c r="AI20" s="93">
        <v>175978.40499999997</v>
      </c>
      <c r="AJ20" s="93">
        <v>600.51</v>
      </c>
      <c r="AK20" s="15" t="s">
        <v>388</v>
      </c>
      <c r="AL20" s="38" t="s">
        <v>48</v>
      </c>
    </row>
    <row r="21" spans="1:38" s="2" customFormat="1" ht="26.25" customHeight="1" thickBot="1" x14ac:dyDescent="0.3">
      <c r="A21" s="43" t="s">
        <v>52</v>
      </c>
      <c r="B21" s="157" t="s">
        <v>65</v>
      </c>
      <c r="C21" s="43" t="s">
        <v>66</v>
      </c>
      <c r="D21" s="45"/>
      <c r="E21" s="93">
        <v>0.71044840620000016</v>
      </c>
      <c r="F21" s="93">
        <v>2.3012789820000015E-2</v>
      </c>
      <c r="G21" s="93">
        <v>1.2897352872973513</v>
      </c>
      <c r="H21" s="15" t="s">
        <v>388</v>
      </c>
      <c r="I21" s="93">
        <v>0.12017770315113627</v>
      </c>
      <c r="J21" s="93">
        <v>0.18912848416837577</v>
      </c>
      <c r="K21" s="93">
        <v>0.22992266696999994</v>
      </c>
      <c r="L21" s="93">
        <v>3.3622965856716751E-2</v>
      </c>
      <c r="M21" s="93">
        <v>0.24764532620000004</v>
      </c>
      <c r="N21" s="93">
        <v>6.5706992214000018E-2</v>
      </c>
      <c r="O21" s="93">
        <v>1.8799757168000001E-3</v>
      </c>
      <c r="P21" s="93">
        <v>4.3921533193000007E-3</v>
      </c>
      <c r="Q21" s="93">
        <v>8.5012487960000015E-3</v>
      </c>
      <c r="R21" s="93">
        <v>2.015143513800001E-2</v>
      </c>
      <c r="S21" s="93">
        <v>2.1871917391999989E-2</v>
      </c>
      <c r="T21" s="93">
        <v>0.58997601409399969</v>
      </c>
      <c r="U21" s="15" t="s">
        <v>387</v>
      </c>
      <c r="V21" s="93">
        <v>0.16832408563999993</v>
      </c>
      <c r="W21" s="93">
        <v>2.0089859779999997E-2</v>
      </c>
      <c r="X21" s="93">
        <v>9.5979261625114354E-4</v>
      </c>
      <c r="Y21" s="93">
        <v>5.4413271910937174E-3</v>
      </c>
      <c r="Z21" s="93">
        <v>7.2496256358992798E-4</v>
      </c>
      <c r="AA21" s="93">
        <v>6.2566461306521584E-4</v>
      </c>
      <c r="AB21" s="93">
        <v>7.7517469840000051E-3</v>
      </c>
      <c r="AC21" s="93">
        <v>1.2684907000000002E-3</v>
      </c>
      <c r="AD21" s="93">
        <v>0.16665042882839998</v>
      </c>
      <c r="AE21" s="92"/>
      <c r="AF21" s="93">
        <v>2456.88456</v>
      </c>
      <c r="AG21" s="93">
        <v>1576.303938</v>
      </c>
      <c r="AH21" s="93">
        <v>404.37135999999998</v>
      </c>
      <c r="AI21" s="93">
        <v>194.54714000000001</v>
      </c>
      <c r="AJ21" s="93">
        <v>82</v>
      </c>
      <c r="AK21" s="15" t="s">
        <v>388</v>
      </c>
      <c r="AL21" s="38" t="s">
        <v>48</v>
      </c>
    </row>
    <row r="22" spans="1:38" s="2" customFormat="1" ht="26.25" customHeight="1" thickBot="1" x14ac:dyDescent="0.3">
      <c r="A22" s="43" t="s">
        <v>52</v>
      </c>
      <c r="B22" s="157" t="s">
        <v>67</v>
      </c>
      <c r="C22" s="43" t="s">
        <v>68</v>
      </c>
      <c r="D22" s="45"/>
      <c r="E22" s="93">
        <v>3.6357411871999998</v>
      </c>
      <c r="F22" s="93">
        <v>1.3815648072000001E-2</v>
      </c>
      <c r="G22" s="93">
        <v>1.2964277275747291</v>
      </c>
      <c r="H22" s="15" t="s">
        <v>388</v>
      </c>
      <c r="I22" s="93">
        <v>7.3018039941362495E-2</v>
      </c>
      <c r="J22" s="93">
        <v>0.15656570465910552</v>
      </c>
      <c r="K22" s="93">
        <v>0.34760166610399995</v>
      </c>
      <c r="L22" s="93">
        <v>1.0023869826972774E-2</v>
      </c>
      <c r="M22" s="93">
        <v>9.5952681054399971</v>
      </c>
      <c r="N22" s="93">
        <v>3.0186157098500006</v>
      </c>
      <c r="O22" s="93">
        <v>8.0143943205000026E-2</v>
      </c>
      <c r="P22" s="93">
        <v>1.5750158162899999E-2</v>
      </c>
      <c r="Q22" s="93">
        <v>0.50442671861999988</v>
      </c>
      <c r="R22" s="93">
        <v>3.7725439873100002</v>
      </c>
      <c r="S22" s="93">
        <v>1.3558925052150002</v>
      </c>
      <c r="T22" s="93">
        <v>3.3889161919999999</v>
      </c>
      <c r="U22" s="15" t="s">
        <v>387</v>
      </c>
      <c r="V22" s="93">
        <v>5.6980953477200007</v>
      </c>
      <c r="W22" s="93">
        <v>5.083504249300002E-2</v>
      </c>
      <c r="X22" s="93">
        <v>6.1728643520529323E-4</v>
      </c>
      <c r="Y22" s="93">
        <v>4.1386628605098782E-3</v>
      </c>
      <c r="Z22" s="93">
        <v>5.0713671124234469E-4</v>
      </c>
      <c r="AA22" s="93">
        <v>4.4244764024248267E-4</v>
      </c>
      <c r="AB22" s="93">
        <v>5.7055336471999989E-3</v>
      </c>
      <c r="AC22" s="93">
        <v>3.9941524559999999E-3</v>
      </c>
      <c r="AD22" s="93">
        <v>0.93234812220000007</v>
      </c>
      <c r="AE22" s="92"/>
      <c r="AF22" s="93">
        <v>2855.9592720000001</v>
      </c>
      <c r="AG22" s="93">
        <v>6348.5388000000003</v>
      </c>
      <c r="AH22" s="93">
        <v>3016.5459999999998</v>
      </c>
      <c r="AI22" s="93">
        <v>132.27000000000001</v>
      </c>
      <c r="AJ22" s="93">
        <v>2.23</v>
      </c>
      <c r="AK22" s="15" t="s">
        <v>388</v>
      </c>
      <c r="AL22" s="38" t="s">
        <v>48</v>
      </c>
    </row>
    <row r="23" spans="1:38" s="2" customFormat="1" ht="26.25" customHeight="1" thickBot="1" x14ac:dyDescent="0.3">
      <c r="A23" s="43" t="s">
        <v>69</v>
      </c>
      <c r="B23" s="157" t="s">
        <v>377</v>
      </c>
      <c r="C23" s="43" t="s">
        <v>390</v>
      </c>
      <c r="D23" s="45"/>
      <c r="E23" s="93">
        <v>13.488402821880456</v>
      </c>
      <c r="F23" s="93">
        <v>2.4559591726792274</v>
      </c>
      <c r="G23" s="93">
        <v>1.1349310580619274</v>
      </c>
      <c r="H23" s="93">
        <v>2.6566734934030225E-3</v>
      </c>
      <c r="I23" s="93">
        <v>1.3865064242636393</v>
      </c>
      <c r="J23" s="93">
        <v>1.3865064242636393</v>
      </c>
      <c r="K23" s="93">
        <v>1.3865064242636393</v>
      </c>
      <c r="L23" s="93">
        <v>0.85201264633383023</v>
      </c>
      <c r="M23" s="93">
        <v>9.8962992972048802</v>
      </c>
      <c r="N23" s="15" t="s">
        <v>388</v>
      </c>
      <c r="O23" s="93">
        <v>3.3238512949338465E-3</v>
      </c>
      <c r="P23" s="15" t="s">
        <v>388</v>
      </c>
      <c r="Q23" s="15" t="s">
        <v>388</v>
      </c>
      <c r="R23" s="93">
        <v>1.661925647466923E-2</v>
      </c>
      <c r="S23" s="93">
        <v>0.56505472013875391</v>
      </c>
      <c r="T23" s="93">
        <v>2.3266959064536935E-2</v>
      </c>
      <c r="U23" s="93">
        <v>3.3238512949338465E-3</v>
      </c>
      <c r="V23" s="93">
        <v>0.33238512949338467</v>
      </c>
      <c r="W23" s="15" t="s">
        <v>388</v>
      </c>
      <c r="X23" s="93">
        <v>1.0053463595798824E-2</v>
      </c>
      <c r="Y23" s="93">
        <v>1.6537346763671943E-2</v>
      </c>
      <c r="Z23" s="15" t="s">
        <v>388</v>
      </c>
      <c r="AA23" s="15" t="s">
        <v>388</v>
      </c>
      <c r="AB23" s="93">
        <v>2.6590810359470769E-2</v>
      </c>
      <c r="AC23" s="15" t="s">
        <v>388</v>
      </c>
      <c r="AD23" s="15" t="s">
        <v>388</v>
      </c>
      <c r="AE23" s="92"/>
      <c r="AF23" s="93">
        <v>14211.733123941109</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2.0486374275800006</v>
      </c>
      <c r="F24" s="93">
        <v>0.41129454599800014</v>
      </c>
      <c r="G24" s="93">
        <v>1.5828417679819617</v>
      </c>
      <c r="H24" s="15" t="s">
        <v>388</v>
      </c>
      <c r="I24" s="93">
        <v>0.32245519063397815</v>
      </c>
      <c r="J24" s="93">
        <v>0.66137278676403766</v>
      </c>
      <c r="K24" s="93">
        <v>1.0138942524259997</v>
      </c>
      <c r="L24" s="93">
        <v>4.699232601101682E-2</v>
      </c>
      <c r="M24" s="93">
        <v>2.9537709496599986</v>
      </c>
      <c r="N24" s="93">
        <v>0.27794830587576913</v>
      </c>
      <c r="O24" s="93">
        <v>2.3137757352500003E-2</v>
      </c>
      <c r="P24" s="93">
        <v>8.5081722257142924E-3</v>
      </c>
      <c r="Q24" s="93">
        <v>3.7118510321153868E-2</v>
      </c>
      <c r="R24" s="93">
        <v>0.14231114213499993</v>
      </c>
      <c r="S24" s="93">
        <v>0.20350070310000012</v>
      </c>
      <c r="T24" s="93">
        <v>1.1744048762999999</v>
      </c>
      <c r="U24" s="15" t="s">
        <v>387</v>
      </c>
      <c r="V24" s="93">
        <v>3.3348167810542861</v>
      </c>
      <c r="W24" s="93">
        <v>0.23125771876449988</v>
      </c>
      <c r="X24" s="93">
        <v>1.2017693328193706E-2</v>
      </c>
      <c r="Y24" s="93">
        <v>2.7136678099732369E-2</v>
      </c>
      <c r="Z24" s="93">
        <v>6.5047732618773897E-3</v>
      </c>
      <c r="AA24" s="93">
        <v>5.296391412696529E-3</v>
      </c>
      <c r="AB24" s="93">
        <v>5.095553610249999E-2</v>
      </c>
      <c r="AC24" s="93">
        <v>0.18418463419315495</v>
      </c>
      <c r="AD24" s="93">
        <v>0.20909737905150005</v>
      </c>
      <c r="AE24" s="92"/>
      <c r="AF24" s="93">
        <v>5143.3457480000015</v>
      </c>
      <c r="AG24" s="93">
        <v>12.170000000000002</v>
      </c>
      <c r="AH24" s="93">
        <v>497.82968999999997</v>
      </c>
      <c r="AI24" s="93">
        <v>6628.6595249999991</v>
      </c>
      <c r="AJ24" s="93">
        <v>1816.5887299999999</v>
      </c>
      <c r="AK24" s="15" t="s">
        <v>388</v>
      </c>
      <c r="AL24" s="38" t="s">
        <v>48</v>
      </c>
    </row>
    <row r="25" spans="1:38" s="2" customFormat="1" ht="26.25" customHeight="1" thickBot="1" x14ac:dyDescent="0.3">
      <c r="A25" s="43" t="s">
        <v>72</v>
      </c>
      <c r="B25" s="157" t="s">
        <v>73</v>
      </c>
      <c r="C25" s="43" t="s">
        <v>74</v>
      </c>
      <c r="D25" s="45"/>
      <c r="E25" s="93">
        <v>0.4248410092051797</v>
      </c>
      <c r="F25" s="93">
        <v>9.343278983679161E-2</v>
      </c>
      <c r="G25" s="93">
        <v>2.9590637875840813E-2</v>
      </c>
      <c r="H25" s="15" t="s">
        <v>388</v>
      </c>
      <c r="I25" s="93">
        <v>4.3804368418699094E-3</v>
      </c>
      <c r="J25" s="93">
        <v>4.3804368418699094E-3</v>
      </c>
      <c r="K25" s="93">
        <v>4.3804368418699094E-3</v>
      </c>
      <c r="L25" s="93">
        <v>2.1902184209349547E-3</v>
      </c>
      <c r="M25" s="93">
        <v>0.52563938286890377</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1525.290612156743</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0.30545209848589266</v>
      </c>
      <c r="F26" s="93">
        <v>5.5208540555536728E-2</v>
      </c>
      <c r="G26" s="93">
        <v>1.7979019493335781E-2</v>
      </c>
      <c r="H26" s="15" t="s">
        <v>388</v>
      </c>
      <c r="I26" s="93">
        <v>1.8292320768566349E-3</v>
      </c>
      <c r="J26" s="93">
        <v>1.8292320768566349E-3</v>
      </c>
      <c r="K26" s="93">
        <v>1.8292320768566349E-3</v>
      </c>
      <c r="L26" s="93">
        <v>9.1461603842831743E-4</v>
      </c>
      <c r="M26" s="93">
        <v>0.47543896936769392</v>
      </c>
      <c r="N26" s="93">
        <v>0.14375509417499999</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936.93942673992024</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46.934557847759855</v>
      </c>
      <c r="F27" s="93">
        <v>26.615889444620731</v>
      </c>
      <c r="G27" s="93">
        <v>9.1404523549095215E-2</v>
      </c>
      <c r="H27" s="93">
        <v>1.9910951458526081</v>
      </c>
      <c r="I27" s="93">
        <v>0.70966268098534602</v>
      </c>
      <c r="J27" s="93">
        <v>0.70966268098534602</v>
      </c>
      <c r="K27" s="93">
        <v>0.70966268098534602</v>
      </c>
      <c r="L27" s="93">
        <v>0.37285372346415291</v>
      </c>
      <c r="M27" s="93">
        <v>195.30041513514161</v>
      </c>
      <c r="N27" s="93">
        <v>2.8470395966643542E-3</v>
      </c>
      <c r="O27" s="93">
        <v>3.5090581944642645E-4</v>
      </c>
      <c r="P27" s="93">
        <v>1.6507935680073998E-2</v>
      </c>
      <c r="Q27" s="93">
        <v>5.3630698944287525E-4</v>
      </c>
      <c r="R27" s="93">
        <v>1.3809201408248701E-2</v>
      </c>
      <c r="S27" s="93">
        <v>9.7159125675467164E-3</v>
      </c>
      <c r="T27" s="93">
        <v>3.8861930195353686E-3</v>
      </c>
      <c r="U27" s="93">
        <v>3.708023399928977E-4</v>
      </c>
      <c r="V27" s="93">
        <v>6.1779281715222255E-2</v>
      </c>
      <c r="W27" s="93">
        <v>1.2442515767840254</v>
      </c>
      <c r="X27" s="93">
        <v>1.7618466513638464E-2</v>
      </c>
      <c r="Y27" s="93">
        <v>2.1988508511367355E-2</v>
      </c>
      <c r="Z27" s="93">
        <v>1.1150260177516344E-2</v>
      </c>
      <c r="AA27" s="93">
        <v>2.316603851275182E-2</v>
      </c>
      <c r="AB27" s="93">
        <v>7.3923273715273977E-2</v>
      </c>
      <c r="AC27" s="93">
        <v>0.12318441883669501</v>
      </c>
      <c r="AD27" s="93">
        <v>2.5177815637499767E-4</v>
      </c>
      <c r="AE27" s="92"/>
      <c r="AF27" s="93">
        <v>87787.825470183918</v>
      </c>
      <c r="AG27" s="15" t="s">
        <v>388</v>
      </c>
      <c r="AH27" s="93">
        <v>4.121202769499603</v>
      </c>
      <c r="AI27" s="15" t="s">
        <v>388</v>
      </c>
      <c r="AJ27" s="15" t="s">
        <v>388</v>
      </c>
      <c r="AK27" s="15" t="s">
        <v>388</v>
      </c>
      <c r="AL27" s="38" t="s">
        <v>48</v>
      </c>
    </row>
    <row r="28" spans="1:38" s="2" customFormat="1" ht="26.25" customHeight="1" thickBot="1" x14ac:dyDescent="0.3">
      <c r="A28" s="43" t="s">
        <v>77</v>
      </c>
      <c r="B28" s="157" t="s">
        <v>80</v>
      </c>
      <c r="C28" s="43" t="s">
        <v>81</v>
      </c>
      <c r="D28" s="45"/>
      <c r="E28" s="93">
        <v>6.6938102796221299</v>
      </c>
      <c r="F28" s="93">
        <v>1.556824679110075</v>
      </c>
      <c r="G28" s="93">
        <v>9.413497471670659E-3</v>
      </c>
      <c r="H28" s="93">
        <v>1.2015119860616839E-2</v>
      </c>
      <c r="I28" s="93">
        <v>0.85488668603057538</v>
      </c>
      <c r="J28" s="93">
        <v>0.85488668603057538</v>
      </c>
      <c r="K28" s="93">
        <v>0.85488668603057538</v>
      </c>
      <c r="L28" s="93">
        <v>0.46949032657914852</v>
      </c>
      <c r="M28" s="93">
        <v>15.28769369101002</v>
      </c>
      <c r="N28" s="93">
        <v>1.8339823035455052E-4</v>
      </c>
      <c r="O28" s="93">
        <v>1.967903513626085E-5</v>
      </c>
      <c r="P28" s="93">
        <v>1.667473942941839E-3</v>
      </c>
      <c r="Q28" s="93">
        <v>3.6010040020507215E-5</v>
      </c>
      <c r="R28" s="93">
        <v>2.4180315933563308E-3</v>
      </c>
      <c r="S28" s="93">
        <v>1.6307204694150854E-3</v>
      </c>
      <c r="T28" s="93">
        <v>1.2893659432526073E-4</v>
      </c>
      <c r="U28" s="93">
        <v>3.266200976849273E-5</v>
      </c>
      <c r="V28" s="93">
        <v>5.7787208507682555E-3</v>
      </c>
      <c r="W28" s="93">
        <v>0.1680566610062007</v>
      </c>
      <c r="X28" s="93">
        <v>4.2432372543698797E-3</v>
      </c>
      <c r="Y28" s="93">
        <v>4.5145774232738644E-3</v>
      </c>
      <c r="Z28" s="93">
        <v>2.35947849356878E-3</v>
      </c>
      <c r="AA28" s="93">
        <v>4.3336340711742716E-3</v>
      </c>
      <c r="AB28" s="93">
        <v>1.5450927242386798E-2</v>
      </c>
      <c r="AC28" s="93">
        <v>1.7588387709886938E-2</v>
      </c>
      <c r="AD28" s="93">
        <v>4.4491452106500354E-5</v>
      </c>
      <c r="AE28" s="92"/>
      <c r="AF28" s="93">
        <v>12494.451334523756</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33.256735386437406</v>
      </c>
      <c r="F29" s="93">
        <v>1.4316385955653919</v>
      </c>
      <c r="G29" s="93">
        <v>3.7737011469545209E-2</v>
      </c>
      <c r="H29" s="93">
        <v>1.0560789110780178E-2</v>
      </c>
      <c r="I29" s="93">
        <v>0.97499822045334694</v>
      </c>
      <c r="J29" s="93">
        <v>0.97499822045334694</v>
      </c>
      <c r="K29" s="93">
        <v>0.97499822045334694</v>
      </c>
      <c r="L29" s="93">
        <v>0.51672620026853011</v>
      </c>
      <c r="M29" s="93">
        <v>7.2299551126896207</v>
      </c>
      <c r="N29" s="93">
        <v>6.2754233761442961E-4</v>
      </c>
      <c r="O29" s="93">
        <v>6.2754233761442958E-5</v>
      </c>
      <c r="P29" s="93">
        <v>6.651948778712953E-3</v>
      </c>
      <c r="Q29" s="93">
        <v>1.2550846752288592E-4</v>
      </c>
      <c r="R29" s="93">
        <v>1.0668219739445301E-2</v>
      </c>
      <c r="S29" s="93">
        <v>7.1539826488044959E-3</v>
      </c>
      <c r="T29" s="93">
        <v>2.5101693504577183E-4</v>
      </c>
      <c r="U29" s="93">
        <v>1.2550846752288592E-4</v>
      </c>
      <c r="V29" s="93">
        <v>2.2591524154119462E-2</v>
      </c>
      <c r="W29" s="93">
        <v>0.22618566465465009</v>
      </c>
      <c r="X29" s="93">
        <v>6.4009318436671816E-3</v>
      </c>
      <c r="Y29" s="93">
        <v>3.8656607997048856E-2</v>
      </c>
      <c r="Z29" s="93">
        <v>4.3174912827872752E-2</v>
      </c>
      <c r="AA29" s="93">
        <v>9.9151689343079871E-3</v>
      </c>
      <c r="AB29" s="93">
        <v>9.8147621602896765E-2</v>
      </c>
      <c r="AC29" s="93">
        <v>7.5458267770526624E-2</v>
      </c>
      <c r="AD29" s="93">
        <v>4.3819613978401183E-5</v>
      </c>
      <c r="AE29" s="92"/>
      <c r="AF29" s="93">
        <v>53466.607164749395</v>
      </c>
      <c r="AG29" s="15" t="s">
        <v>388</v>
      </c>
      <c r="AH29" s="93">
        <v>125.61355057196732</v>
      </c>
      <c r="AI29" s="15" t="s">
        <v>388</v>
      </c>
      <c r="AJ29" s="15" t="s">
        <v>388</v>
      </c>
      <c r="AK29" s="15" t="s">
        <v>388</v>
      </c>
      <c r="AL29" s="38" t="s">
        <v>48</v>
      </c>
    </row>
    <row r="30" spans="1:38" s="2" customFormat="1" ht="26.25" customHeight="1" thickBot="1" x14ac:dyDescent="0.3">
      <c r="A30" s="43" t="s">
        <v>77</v>
      </c>
      <c r="B30" s="157" t="s">
        <v>84</v>
      </c>
      <c r="C30" s="43" t="s">
        <v>85</v>
      </c>
      <c r="D30" s="45"/>
      <c r="E30" s="93">
        <v>0.14114906994342405</v>
      </c>
      <c r="F30" s="93">
        <v>2.5315097902672892</v>
      </c>
      <c r="G30" s="93">
        <v>1.0541790900073554E-3</v>
      </c>
      <c r="H30" s="93">
        <v>1.0919641850000001E-3</v>
      </c>
      <c r="I30" s="93">
        <v>5.0570005068011799E-2</v>
      </c>
      <c r="J30" s="93">
        <v>5.0570005068011799E-2</v>
      </c>
      <c r="K30" s="93">
        <v>5.0570005068011799E-2</v>
      </c>
      <c r="L30" s="93">
        <v>5.7448605574812982E-3</v>
      </c>
      <c r="M30" s="93">
        <v>10.073986333218008</v>
      </c>
      <c r="N30" s="93">
        <v>3.5247101856817085E-5</v>
      </c>
      <c r="O30" s="93">
        <v>4.4049148507472934E-6</v>
      </c>
      <c r="P30" s="93">
        <v>1.9185701634621789E-4</v>
      </c>
      <c r="Q30" s="93">
        <v>6.6093180388306242E-6</v>
      </c>
      <c r="R30" s="93">
        <v>1.392937940691226E-4</v>
      </c>
      <c r="S30" s="93">
        <v>9.9466658717686516E-5</v>
      </c>
      <c r="T30" s="93">
        <v>5.0627334342948585E-5</v>
      </c>
      <c r="U30" s="93">
        <v>4.4088063761666633E-6</v>
      </c>
      <c r="V30" s="93">
        <v>7.2756979783008061E-4</v>
      </c>
      <c r="W30" s="93">
        <v>2.1062150256000001E-2</v>
      </c>
      <c r="X30" s="93">
        <v>1.8650855254326347E-4</v>
      </c>
      <c r="Y30" s="93">
        <v>2.0859149967829052E-4</v>
      </c>
      <c r="Z30" s="93">
        <v>1.5055319306012089E-4</v>
      </c>
      <c r="AA30" s="93">
        <v>2.2610219636953727E-4</v>
      </c>
      <c r="AB30" s="93">
        <v>7.7175544165121218E-4</v>
      </c>
      <c r="AC30" s="93">
        <v>1.3249768281016216E-3</v>
      </c>
      <c r="AD30" s="93">
        <v>1.5694041148800004E-5</v>
      </c>
      <c r="AE30" s="92"/>
      <c r="AF30" s="93">
        <v>941.65300553381496</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6.0957486260744984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0.60241087028668827</v>
      </c>
      <c r="J32" s="93">
        <v>1.0938088104074046</v>
      </c>
      <c r="K32" s="93">
        <v>1.4737071791732186</v>
      </c>
      <c r="L32" s="93">
        <v>0.15548700520705319</v>
      </c>
      <c r="M32" s="15" t="s">
        <v>388</v>
      </c>
      <c r="N32" s="93">
        <v>2.6472581892213558</v>
      </c>
      <c r="O32" s="93">
        <v>1.7061041933961135E-3</v>
      </c>
      <c r="P32" s="15" t="s">
        <v>388</v>
      </c>
      <c r="Q32" s="93">
        <v>4.0733068425466749E-2</v>
      </c>
      <c r="R32" s="93">
        <v>1.2760475215894558</v>
      </c>
      <c r="S32" s="93">
        <v>45.301524822927</v>
      </c>
      <c r="T32" s="93">
        <v>0.18321027125911016</v>
      </c>
      <c r="U32" s="93">
        <v>2.9474143583464375E-2</v>
      </c>
      <c r="V32" s="93">
        <v>20.837845031146799</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0.45408678462441088</v>
      </c>
      <c r="J33" s="93">
        <v>5.4171603879181083</v>
      </c>
      <c r="K33" s="93">
        <v>10.834320775836217</v>
      </c>
      <c r="L33" s="93">
        <v>8.9924862439440617E-2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2.9809462110652882</v>
      </c>
      <c r="F34" s="93">
        <v>0.16549778445338842</v>
      </c>
      <c r="G34" s="93">
        <v>7.8305220386534924E-2</v>
      </c>
      <c r="H34" s="93">
        <v>3.0170804679547806E-4</v>
      </c>
      <c r="I34" s="93">
        <v>5.9744704275729948E-2</v>
      </c>
      <c r="J34" s="93">
        <v>6.2797353399307379E-2</v>
      </c>
      <c r="K34" s="93">
        <v>6.6286095254824456E-2</v>
      </c>
      <c r="L34" s="93">
        <v>3.8834057779224468E-2</v>
      </c>
      <c r="M34" s="93">
        <v>0.4036631426782803</v>
      </c>
      <c r="N34" s="15" t="s">
        <v>388</v>
      </c>
      <c r="O34" s="93">
        <v>4.3101149542211162E-4</v>
      </c>
      <c r="P34" s="15" t="s">
        <v>388</v>
      </c>
      <c r="Q34" s="15" t="s">
        <v>388</v>
      </c>
      <c r="R34" s="93">
        <v>2.1550574771105578E-3</v>
      </c>
      <c r="S34" s="93">
        <v>7.3271954221758959E-2</v>
      </c>
      <c r="T34" s="93">
        <v>3.0170804679547814E-3</v>
      </c>
      <c r="U34" s="93">
        <v>4.3101149542211162E-4</v>
      </c>
      <c r="V34" s="93">
        <v>4.3101149542211156E-2</v>
      </c>
      <c r="W34" s="15" t="s">
        <v>388</v>
      </c>
      <c r="X34" s="93">
        <v>1.2930344862663345E-3</v>
      </c>
      <c r="Y34" s="93">
        <v>2.1550574771105578E-3</v>
      </c>
      <c r="Z34" s="15" t="s">
        <v>388</v>
      </c>
      <c r="AA34" s="15" t="s">
        <v>388</v>
      </c>
      <c r="AB34" s="93">
        <v>3.4480919633768925E-3</v>
      </c>
      <c r="AC34" s="15" t="s">
        <v>388</v>
      </c>
      <c r="AD34" s="15" t="s">
        <v>388</v>
      </c>
      <c r="AE34" s="92"/>
      <c r="AF34" s="93">
        <v>1840.4190854524181</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8.5956699109865795</v>
      </c>
      <c r="F36" s="93">
        <v>8.4231410082695124</v>
      </c>
      <c r="G36" s="93">
        <v>1.7921118629209272</v>
      </c>
      <c r="H36" s="93">
        <v>1.1336248186672383E-3</v>
      </c>
      <c r="I36" s="93">
        <v>0.53353726743874108</v>
      </c>
      <c r="J36" s="93">
        <v>0.55469125514202311</v>
      </c>
      <c r="K36" s="93">
        <v>0.554691255142023</v>
      </c>
      <c r="L36" s="93">
        <v>6.5763356154271646E-2</v>
      </c>
      <c r="M36" s="93">
        <v>22.742598987920932</v>
      </c>
      <c r="N36" s="93">
        <v>1.7798221559273505E-2</v>
      </c>
      <c r="O36" s="93">
        <v>1.6879670291325909E-3</v>
      </c>
      <c r="P36" s="93">
        <v>2.9912261776726835E-3</v>
      </c>
      <c r="Q36" s="93">
        <v>3.7841991762406706E-2</v>
      </c>
      <c r="R36" s="93">
        <v>4.0566296246401838E-2</v>
      </c>
      <c r="S36" s="93">
        <v>0.12211449346467312</v>
      </c>
      <c r="T36" s="93">
        <v>1.7233028852070764</v>
      </c>
      <c r="U36" s="93">
        <v>1.7397839018757182E-2</v>
      </c>
      <c r="V36" s="93">
        <v>0.14037579620415827</v>
      </c>
      <c r="W36" s="93">
        <v>3.2825114654780406E-2</v>
      </c>
      <c r="X36" s="93">
        <v>3.8941027856964546E-4</v>
      </c>
      <c r="Y36" s="93">
        <v>2.2061357565638629E-3</v>
      </c>
      <c r="Z36" s="93">
        <v>1.6879670291325907E-3</v>
      </c>
      <c r="AA36" s="93">
        <v>5.3151481211514973E-4</v>
      </c>
      <c r="AB36" s="93">
        <v>4.8150278763812492E-3</v>
      </c>
      <c r="AC36" s="93">
        <v>1.2467398778198186E-2</v>
      </c>
      <c r="AD36" s="93">
        <v>3.2011809845808689E-2</v>
      </c>
      <c r="AE36" s="92"/>
      <c r="AF36" s="93">
        <v>6823.5072760688563</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0.10980000000000001</v>
      </c>
      <c r="F37" s="93">
        <v>1.0036000000000001E-3</v>
      </c>
      <c r="G37" s="93">
        <v>4.0144000000000001E-5</v>
      </c>
      <c r="H37" s="15" t="s">
        <v>388</v>
      </c>
      <c r="I37" s="15" t="s">
        <v>388</v>
      </c>
      <c r="J37" s="15" t="s">
        <v>388</v>
      </c>
      <c r="K37" s="15" t="s">
        <v>388</v>
      </c>
      <c r="L37" s="15" t="s">
        <v>388</v>
      </c>
      <c r="M37" s="93">
        <v>2.0072000000000003E-2</v>
      </c>
      <c r="N37" s="15" t="s">
        <v>388</v>
      </c>
      <c r="O37" s="15" t="s">
        <v>388</v>
      </c>
      <c r="P37" s="15" t="s">
        <v>388</v>
      </c>
      <c r="Q37" s="15" t="s">
        <v>388</v>
      </c>
      <c r="R37" s="15" t="s">
        <v>388</v>
      </c>
      <c r="S37" s="15" t="s">
        <v>388</v>
      </c>
      <c r="T37" s="15" t="s">
        <v>388</v>
      </c>
      <c r="U37" s="15" t="s">
        <v>388</v>
      </c>
      <c r="V37" s="15" t="s">
        <v>388</v>
      </c>
      <c r="W37" s="93">
        <v>5.0180000000000005E-4</v>
      </c>
      <c r="X37" s="15" t="s">
        <v>388</v>
      </c>
      <c r="Y37" s="15" t="s">
        <v>388</v>
      </c>
      <c r="Z37" s="15" t="s">
        <v>388</v>
      </c>
      <c r="AA37" s="15" t="s">
        <v>388</v>
      </c>
      <c r="AB37" s="15" t="s">
        <v>388</v>
      </c>
      <c r="AC37" s="15" t="s">
        <v>388</v>
      </c>
      <c r="AD37" s="15" t="s">
        <v>388</v>
      </c>
      <c r="AE37" s="92"/>
      <c r="AF37" s="15" t="s">
        <v>388</v>
      </c>
      <c r="AG37" s="15" t="s">
        <v>388</v>
      </c>
      <c r="AH37" s="93">
        <v>1003.6</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1.5690278787401002</v>
      </c>
      <c r="F39" s="93">
        <v>9.4721756000000004E-2</v>
      </c>
      <c r="G39" s="93">
        <v>1.5797853107435873</v>
      </c>
      <c r="H39" s="93">
        <v>4.3449630952000001E-3</v>
      </c>
      <c r="I39" s="93">
        <v>0.12677900302960229</v>
      </c>
      <c r="J39" s="93">
        <v>0.20757228622277341</v>
      </c>
      <c r="K39" s="93">
        <v>0.29266688370680705</v>
      </c>
      <c r="L39" s="93">
        <v>2.715136541613996E-2</v>
      </c>
      <c r="M39" s="93">
        <v>0.94938852084801972</v>
      </c>
      <c r="N39" s="93">
        <v>7.8371409749999996E-2</v>
      </c>
      <c r="O39" s="93">
        <v>8.4892033169999999E-3</v>
      </c>
      <c r="P39" s="93">
        <v>1.5546131317000001E-3</v>
      </c>
      <c r="Q39" s="93">
        <v>1.2183848779999999E-2</v>
      </c>
      <c r="R39" s="93">
        <v>0.10375590439000001</v>
      </c>
      <c r="S39" s="93">
        <v>3.7084560975E-2</v>
      </c>
      <c r="T39" s="93">
        <v>0.55429091699999999</v>
      </c>
      <c r="U39" s="93">
        <v>1.3000000000000001E-2</v>
      </c>
      <c r="V39" s="93">
        <v>1.8650168526799999</v>
      </c>
      <c r="W39" s="93">
        <v>6.3556540350200502E-2</v>
      </c>
      <c r="X39" s="93">
        <v>4.1652826628501283E-3</v>
      </c>
      <c r="Y39" s="93">
        <v>3.0394887013929592E-2</v>
      </c>
      <c r="Z39" s="93">
        <v>3.3708310254072582E-3</v>
      </c>
      <c r="AA39" s="93">
        <v>3.0980271165358167E-3</v>
      </c>
      <c r="AB39" s="93">
        <v>4.1029027818722794E-2</v>
      </c>
      <c r="AC39" s="93">
        <v>1.3000000000000001E-2</v>
      </c>
      <c r="AD39" s="93">
        <v>0.15716700687303808</v>
      </c>
      <c r="AE39" s="92"/>
      <c r="AF39" s="93">
        <v>14161.691402401</v>
      </c>
      <c r="AG39" s="93">
        <v>80.040000000000006</v>
      </c>
      <c r="AH39" s="93">
        <v>1260.0341760000001</v>
      </c>
      <c r="AI39" s="93">
        <v>2600.02</v>
      </c>
      <c r="AJ39" s="15" t="s">
        <v>388</v>
      </c>
      <c r="AK39" s="15" t="s">
        <v>388</v>
      </c>
      <c r="AL39" s="38" t="s">
        <v>48</v>
      </c>
    </row>
    <row r="40" spans="1:38" s="2" customFormat="1" ht="26.25" customHeight="1" thickBot="1" x14ac:dyDescent="0.3">
      <c r="A40" s="43" t="s">
        <v>69</v>
      </c>
      <c r="B40" s="157" t="s">
        <v>104</v>
      </c>
      <c r="C40" s="43" t="s">
        <v>395</v>
      </c>
      <c r="D40" s="45"/>
      <c r="E40" s="93">
        <v>4.5452601111861428</v>
      </c>
      <c r="F40" s="93">
        <v>9.4141830926854571</v>
      </c>
      <c r="G40" s="93">
        <v>0.37701993494018649</v>
      </c>
      <c r="H40" s="93">
        <v>9.5227620345025746E-4</v>
      </c>
      <c r="I40" s="93">
        <v>0.74001984757226114</v>
      </c>
      <c r="J40" s="93">
        <v>0.74001984757226114</v>
      </c>
      <c r="K40" s="93">
        <v>0.74001984757226114</v>
      </c>
      <c r="L40" s="93">
        <v>0.18412660317178445</v>
      </c>
      <c r="M40" s="93">
        <v>18.96436870587754</v>
      </c>
      <c r="N40" s="15" t="s">
        <v>388</v>
      </c>
      <c r="O40" s="93">
        <v>1.3793339937923494E-3</v>
      </c>
      <c r="P40" s="15" t="s">
        <v>388</v>
      </c>
      <c r="Q40" s="15" t="s">
        <v>388</v>
      </c>
      <c r="R40" s="93">
        <v>6.8966699689617487E-3</v>
      </c>
      <c r="S40" s="93">
        <v>0.23448677894469938</v>
      </c>
      <c r="T40" s="93">
        <v>9.6553379565464444E-3</v>
      </c>
      <c r="U40" s="93">
        <v>1.3793339937923494E-3</v>
      </c>
      <c r="V40" s="93">
        <v>0.13793339937923493</v>
      </c>
      <c r="W40" s="15" t="s">
        <v>388</v>
      </c>
      <c r="X40" s="93">
        <v>4.4443373315715311E-3</v>
      </c>
      <c r="Y40" s="93">
        <v>6.590334618767262E-3</v>
      </c>
      <c r="Z40" s="15" t="s">
        <v>388</v>
      </c>
      <c r="AA40" s="15" t="s">
        <v>388</v>
      </c>
      <c r="AB40" s="93">
        <v>1.1034671950338793E-2</v>
      </c>
      <c r="AC40" s="15" t="s">
        <v>388</v>
      </c>
      <c r="AD40" s="15" t="s">
        <v>388</v>
      </c>
      <c r="AE40" s="92"/>
      <c r="AF40" s="93">
        <v>5911.1996280069461</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6.4062619999999999</v>
      </c>
      <c r="F41" s="93">
        <v>19.946441260249994</v>
      </c>
      <c r="G41" s="93">
        <v>2.5955583068352004</v>
      </c>
      <c r="H41" s="93">
        <v>1.0345976526413101</v>
      </c>
      <c r="I41" s="93">
        <v>8.6284752842736729</v>
      </c>
      <c r="J41" s="93">
        <v>8.9677199676373256</v>
      </c>
      <c r="K41" s="93">
        <v>9.3746885787888949</v>
      </c>
      <c r="L41" s="93">
        <v>2.5971646946099991</v>
      </c>
      <c r="M41" s="93">
        <v>142.51320959470002</v>
      </c>
      <c r="N41" s="93">
        <v>0.57631999999999994</v>
      </c>
      <c r="O41" s="93">
        <v>0.14477499999999999</v>
      </c>
      <c r="P41" s="93">
        <v>2.5179000000000003E-2</v>
      </c>
      <c r="Q41" s="93">
        <v>8.9540000000000022E-2</v>
      </c>
      <c r="R41" s="93">
        <v>1.7513300000000003</v>
      </c>
      <c r="S41" s="93">
        <v>0.39912500000000001</v>
      </c>
      <c r="T41" s="93">
        <v>1.579</v>
      </c>
      <c r="U41" s="93">
        <v>0.23850000000000002</v>
      </c>
      <c r="V41" s="93">
        <v>33.573959999999992</v>
      </c>
      <c r="W41" s="93">
        <v>1.0264409999999997</v>
      </c>
      <c r="X41" s="93">
        <v>6.2906543521989828</v>
      </c>
      <c r="Y41" s="93">
        <v>4.9529140871195647</v>
      </c>
      <c r="Z41" s="93">
        <v>3.9176662620295648</v>
      </c>
      <c r="AA41" s="93">
        <v>4.530979640651883</v>
      </c>
      <c r="AB41" s="93">
        <v>19.692214342</v>
      </c>
      <c r="AC41" s="93">
        <v>0.2387549019607843</v>
      </c>
      <c r="AD41" s="93">
        <v>2.8646415256117024</v>
      </c>
      <c r="AE41" s="92"/>
      <c r="AF41" s="93">
        <v>31118.6</v>
      </c>
      <c r="AG41" s="93">
        <v>516</v>
      </c>
      <c r="AH41" s="93">
        <v>1150</v>
      </c>
      <c r="AI41" s="93">
        <v>47700</v>
      </c>
      <c r="AJ41" s="93">
        <v>5.4</v>
      </c>
      <c r="AK41" s="15" t="s">
        <v>388</v>
      </c>
      <c r="AL41" s="38" t="s">
        <v>48</v>
      </c>
    </row>
    <row r="42" spans="1:38" s="2" customFormat="1" ht="26.25" customHeight="1" thickBot="1" x14ac:dyDescent="0.3">
      <c r="A42" s="43" t="s">
        <v>69</v>
      </c>
      <c r="B42" s="157" t="s">
        <v>106</v>
      </c>
      <c r="C42" s="43" t="s">
        <v>107</v>
      </c>
      <c r="D42" s="45"/>
      <c r="E42" s="93">
        <v>0.62062217543583598</v>
      </c>
      <c r="F42" s="93">
        <v>8.3903700777793819</v>
      </c>
      <c r="G42" s="93">
        <v>3.9578855609451617E-2</v>
      </c>
      <c r="H42" s="93">
        <v>2.4385586451812074E-4</v>
      </c>
      <c r="I42" s="93">
        <v>0.30111982804500592</v>
      </c>
      <c r="J42" s="93">
        <v>0.30111982804500592</v>
      </c>
      <c r="K42" s="93">
        <v>0.30111982804500598</v>
      </c>
      <c r="L42" s="93">
        <v>3.8859018349851213E-2</v>
      </c>
      <c r="M42" s="93">
        <v>42.250060481599654</v>
      </c>
      <c r="N42" s="15" t="s">
        <v>388</v>
      </c>
      <c r="O42" s="93">
        <v>5.5685271437052632E-4</v>
      </c>
      <c r="P42" s="15" t="s">
        <v>388</v>
      </c>
      <c r="Q42" s="15" t="s">
        <v>388</v>
      </c>
      <c r="R42" s="93">
        <v>2.784263571852632E-3</v>
      </c>
      <c r="S42" s="93">
        <v>9.4664961442989498E-2</v>
      </c>
      <c r="T42" s="93">
        <v>3.8979690005936846E-3</v>
      </c>
      <c r="U42" s="93">
        <v>5.5685271437052643E-4</v>
      </c>
      <c r="V42" s="93">
        <v>5.5685271437052646E-2</v>
      </c>
      <c r="W42" s="15" t="s">
        <v>388</v>
      </c>
      <c r="X42" s="93">
        <v>2.1204990307715807E-3</v>
      </c>
      <c r="Y42" s="93">
        <v>2.3343226841926299E-3</v>
      </c>
      <c r="Z42" s="15" t="s">
        <v>388</v>
      </c>
      <c r="AA42" s="15" t="s">
        <v>388</v>
      </c>
      <c r="AB42" s="93">
        <v>4.4548217149642105E-3</v>
      </c>
      <c r="AC42" s="15" t="s">
        <v>388</v>
      </c>
      <c r="AD42" s="15" t="s">
        <v>388</v>
      </c>
      <c r="AE42" s="92"/>
      <c r="AF42" s="93">
        <v>2409.2569524983473</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1.1045490000000004</v>
      </c>
      <c r="F43" s="93">
        <v>0.26421067400000009</v>
      </c>
      <c r="G43" s="93">
        <v>1.5795484669648667</v>
      </c>
      <c r="H43" s="93">
        <v>8.3848464219780268E-3</v>
      </c>
      <c r="I43" s="93">
        <v>0.21567461720233699</v>
      </c>
      <c r="J43" s="93">
        <v>0.38706591366641646</v>
      </c>
      <c r="K43" s="93">
        <v>0.7590855040293043</v>
      </c>
      <c r="L43" s="93">
        <v>3.7200193307090075E-2</v>
      </c>
      <c r="M43" s="93">
        <v>1.5363131389011002</v>
      </c>
      <c r="N43" s="93">
        <v>0.28907555000000001</v>
      </c>
      <c r="O43" s="93">
        <v>1.880284900000001E-2</v>
      </c>
      <c r="P43" s="93">
        <v>5.6817009000000029E-3</v>
      </c>
      <c r="Q43" s="93">
        <v>9.8156660000000021E-2</v>
      </c>
      <c r="R43" s="93">
        <v>0.32997093000000011</v>
      </c>
      <c r="S43" s="93">
        <v>0.27392637500000006</v>
      </c>
      <c r="T43" s="93">
        <v>0.95757780000000015</v>
      </c>
      <c r="U43" s="93">
        <v>2.5100000000000015E-2</v>
      </c>
      <c r="V43" s="93">
        <v>3.913359960000002</v>
      </c>
      <c r="W43" s="93">
        <v>0.12901951420000005</v>
      </c>
      <c r="X43" s="93">
        <v>2.7765209638691869E-3</v>
      </c>
      <c r="Y43" s="93">
        <v>1.5329540427586667E-2</v>
      </c>
      <c r="Z43" s="93">
        <v>1.6852693244763931E-3</v>
      </c>
      <c r="AA43" s="93">
        <v>1.7140056040677533E-3</v>
      </c>
      <c r="AB43" s="93">
        <v>2.1505336320000002E-2</v>
      </c>
      <c r="AC43" s="93">
        <v>2.6080392156862763E-2</v>
      </c>
      <c r="AD43" s="93">
        <v>0.30164641172324796</v>
      </c>
      <c r="AE43" s="92"/>
      <c r="AF43" s="93">
        <v>6565.0343999999996</v>
      </c>
      <c r="AG43" s="93">
        <v>1270</v>
      </c>
      <c r="AH43" s="93">
        <v>540</v>
      </c>
      <c r="AI43" s="93">
        <v>5036.0000000000036</v>
      </c>
      <c r="AJ43" s="15" t="s">
        <v>388</v>
      </c>
      <c r="AK43" s="15" t="s">
        <v>388</v>
      </c>
      <c r="AL43" s="38" t="s">
        <v>48</v>
      </c>
    </row>
    <row r="44" spans="1:38" s="2" customFormat="1" ht="26.25" customHeight="1" thickBot="1" x14ac:dyDescent="0.3">
      <c r="A44" s="43" t="s">
        <v>69</v>
      </c>
      <c r="B44" s="157" t="s">
        <v>110</v>
      </c>
      <c r="C44" s="43" t="s">
        <v>111</v>
      </c>
      <c r="D44" s="45"/>
      <c r="E44" s="93">
        <v>10.845321642463492</v>
      </c>
      <c r="F44" s="93">
        <v>4.3488230651968367</v>
      </c>
      <c r="G44" s="93">
        <v>0.97378232651146124</v>
      </c>
      <c r="H44" s="93">
        <v>2.2475980682503654E-3</v>
      </c>
      <c r="I44" s="93">
        <v>1.0792516665337057</v>
      </c>
      <c r="J44" s="93">
        <v>1.0792516665337057</v>
      </c>
      <c r="K44" s="93">
        <v>1.0792516665337057</v>
      </c>
      <c r="L44" s="93">
        <v>0.59359391626206937</v>
      </c>
      <c r="M44" s="93">
        <v>13.447989399230734</v>
      </c>
      <c r="N44" s="15" t="s">
        <v>388</v>
      </c>
      <c r="O44" s="93">
        <v>2.8552943357579223E-3</v>
      </c>
      <c r="P44" s="15" t="s">
        <v>388</v>
      </c>
      <c r="Q44" s="15" t="s">
        <v>388</v>
      </c>
      <c r="R44" s="93">
        <v>1.4276471678789612E-2</v>
      </c>
      <c r="S44" s="93">
        <v>0.48540003707884671</v>
      </c>
      <c r="T44" s="93">
        <v>1.9987060350305456E-2</v>
      </c>
      <c r="U44" s="93">
        <v>2.8552943357579223E-3</v>
      </c>
      <c r="V44" s="93">
        <v>0.28552943357579219</v>
      </c>
      <c r="W44" s="15" t="s">
        <v>388</v>
      </c>
      <c r="X44" s="93">
        <v>8.6399580101816781E-3</v>
      </c>
      <c r="Y44" s="93">
        <v>1.42023966758817E-2</v>
      </c>
      <c r="Z44" s="15" t="s">
        <v>388</v>
      </c>
      <c r="AA44" s="15" t="s">
        <v>388</v>
      </c>
      <c r="AB44" s="93">
        <v>2.2842354686063378E-2</v>
      </c>
      <c r="AC44" s="15" t="s">
        <v>388</v>
      </c>
      <c r="AD44" s="15" t="s">
        <v>388</v>
      </c>
      <c r="AE44" s="92"/>
      <c r="AF44" s="93">
        <v>12197.292063889883</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2.7478077958281295</v>
      </c>
      <c r="F45" s="93">
        <v>0.1159574745561132</v>
      </c>
      <c r="G45" s="93">
        <v>0.15027663000000002</v>
      </c>
      <c r="H45" s="93">
        <v>3.3919582200000006E-4</v>
      </c>
      <c r="I45" s="93">
        <v>5.4956155916562582E-2</v>
      </c>
      <c r="J45" s="93">
        <v>5.8881595624888483E-2</v>
      </c>
      <c r="K45" s="93">
        <v>5.8881595624888483E-2</v>
      </c>
      <c r="L45" s="93">
        <v>1.8253294643715428E-2</v>
      </c>
      <c r="M45" s="93">
        <v>0.38642561999999997</v>
      </c>
      <c r="N45" s="93">
        <v>5.5817034000000005E-3</v>
      </c>
      <c r="O45" s="93">
        <v>4.2936180000000001E-4</v>
      </c>
      <c r="P45" s="93">
        <v>1.2880853999999999E-3</v>
      </c>
      <c r="Q45" s="93">
        <v>1.7174472000000001E-3</v>
      </c>
      <c r="R45" s="93">
        <v>2.1468090000000004E-3</v>
      </c>
      <c r="S45" s="93">
        <v>3.7783838399999999E-2</v>
      </c>
      <c r="T45" s="93">
        <v>4.2936180000000004E-2</v>
      </c>
      <c r="U45" s="93">
        <v>4.2936180000000008E-3</v>
      </c>
      <c r="V45" s="93">
        <v>5.1523415999999995E-2</v>
      </c>
      <c r="W45" s="93">
        <v>5.5817034000000005E-3</v>
      </c>
      <c r="X45" s="93">
        <v>8.5872359999999992E-5</v>
      </c>
      <c r="Y45" s="93">
        <v>4.2936180000000001E-4</v>
      </c>
      <c r="Z45" s="93">
        <v>4.2936180000000001E-4</v>
      </c>
      <c r="AA45" s="93">
        <v>4.2936179999999996E-5</v>
      </c>
      <c r="AB45" s="93">
        <v>9.8753214000000004E-4</v>
      </c>
      <c r="AC45" s="93">
        <v>3.4348944000000001E-3</v>
      </c>
      <c r="AD45" s="93">
        <v>1.6315748400000001E-3</v>
      </c>
      <c r="AE45" s="92"/>
      <c r="AF45" s="93">
        <v>1833.3748860000001</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3.3636804878511231</v>
      </c>
      <c r="F46" s="93">
        <v>0.29806886511727493</v>
      </c>
      <c r="G46" s="93">
        <v>2.6271619918331939</v>
      </c>
      <c r="H46" s="93">
        <v>8.1189227166276348E-5</v>
      </c>
      <c r="I46" s="93">
        <v>0.29393385728731658</v>
      </c>
      <c r="J46" s="93">
        <v>0.68655629365977555</v>
      </c>
      <c r="K46" s="93">
        <v>1.7052938858721605</v>
      </c>
      <c r="L46" s="93">
        <v>9.0724285295343057E-2</v>
      </c>
      <c r="M46" s="93">
        <v>8.1331637836034201</v>
      </c>
      <c r="N46" s="93">
        <v>0.41399795253629962</v>
      </c>
      <c r="O46" s="93">
        <v>3.3326354250819666E-2</v>
      </c>
      <c r="P46" s="93">
        <v>3.5951131768384068E-3</v>
      </c>
      <c r="Q46" s="93">
        <v>1.6908706595784539E-2</v>
      </c>
      <c r="R46" s="93">
        <v>0.22746565775409835</v>
      </c>
      <c r="S46" s="93">
        <v>0.34601524572576103</v>
      </c>
      <c r="T46" s="93">
        <v>1.7303051381077277</v>
      </c>
      <c r="U46" s="93">
        <v>9.2084309133489447E-4</v>
      </c>
      <c r="V46" s="93">
        <v>4.5103054140608894</v>
      </c>
      <c r="W46" s="93">
        <v>0.14601948693725195</v>
      </c>
      <c r="X46" s="93">
        <v>8.5152829394249223E-3</v>
      </c>
      <c r="Y46" s="93">
        <v>3.6174875871154741E-2</v>
      </c>
      <c r="Z46" s="93">
        <v>5.7319906468242966E-3</v>
      </c>
      <c r="AA46" s="93">
        <v>4.7851702654929914E-3</v>
      </c>
      <c r="AB46" s="93">
        <v>5.5207319722896948E-2</v>
      </c>
      <c r="AC46" s="93">
        <v>7.0150579915690854E-3</v>
      </c>
      <c r="AD46" s="15" t="s">
        <v>388</v>
      </c>
      <c r="AE46" s="92"/>
      <c r="AF46" s="93">
        <v>18813.035001904478</v>
      </c>
      <c r="AG46" s="15" t="s">
        <v>388</v>
      </c>
      <c r="AH46" s="93">
        <v>7538.4915999999967</v>
      </c>
      <c r="AI46" s="93">
        <v>6338.551199999999</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6.8931709999999993E-2</v>
      </c>
      <c r="G49" s="93">
        <v>0.47800000000000004</v>
      </c>
      <c r="H49" s="93">
        <v>3.3123029999999999E-3</v>
      </c>
      <c r="I49" s="93">
        <v>2.0391930835734873E-2</v>
      </c>
      <c r="J49" s="93">
        <v>4.880691642651297E-2</v>
      </c>
      <c r="K49" s="93">
        <v>0.11600000000000001</v>
      </c>
      <c r="L49" s="93">
        <v>2.4940000000000002E-5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2.685651</v>
      </c>
      <c r="X49" s="93">
        <v>5.9741951285904985E-5</v>
      </c>
      <c r="Y49" s="93">
        <v>1.9416134167919125E-4</v>
      </c>
      <c r="Z49" s="15" t="s">
        <v>388</v>
      </c>
      <c r="AA49" s="93">
        <v>4.4806463464428745E-5</v>
      </c>
      <c r="AB49" s="93">
        <v>2.9870975642952495E-4</v>
      </c>
      <c r="AC49" s="15" t="s">
        <v>388</v>
      </c>
      <c r="AD49" s="93">
        <v>3.2227812</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1.4001573033707864</v>
      </c>
      <c r="J50" s="93">
        <v>1.993824</v>
      </c>
      <c r="K50" s="93">
        <v>3.0505507200000004</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10836</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4.3792100000000005</v>
      </c>
      <c r="G52" s="15" t="s">
        <v>389</v>
      </c>
      <c r="H52" s="15" t="s">
        <v>389</v>
      </c>
      <c r="I52" s="93">
        <v>9.4062499999999989E-5</v>
      </c>
      <c r="J52" s="93">
        <v>2.1656249999999999E-4</v>
      </c>
      <c r="K52" s="93">
        <v>3.5E-4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4.0710860000000002</v>
      </c>
      <c r="G53" s="15" t="s">
        <v>388</v>
      </c>
      <c r="H53" s="15" t="s">
        <v>388</v>
      </c>
      <c r="I53" s="93">
        <v>3.0000000000000001E-5</v>
      </c>
      <c r="J53" s="93">
        <v>3.0000000000000001E-5</v>
      </c>
      <c r="K53" s="93">
        <v>3.0000000000000001E-5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0.47620000000000001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4762</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2.1313480000000003E-2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1.0721448E-2</v>
      </c>
      <c r="X57" s="93">
        <v>3.2499999999999997E-5</v>
      </c>
      <c r="Y57" s="93">
        <v>3.2499999999999997E-5</v>
      </c>
      <c r="Z57" s="93">
        <v>3.2499999999999997E-5</v>
      </c>
      <c r="AA57" s="93">
        <v>3.2499999999999997E-5</v>
      </c>
      <c r="AB57" s="93">
        <v>1.2999999999999999E-4</v>
      </c>
      <c r="AC57" s="15" t="s">
        <v>388</v>
      </c>
      <c r="AD57" s="93">
        <v>2.371772</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9.1933333333333346E-3</v>
      </c>
      <c r="J58" s="93">
        <v>4.596666666666667E-2</v>
      </c>
      <c r="K58" s="93">
        <v>0.1182</v>
      </c>
      <c r="L58" s="93">
        <v>7.6120799999999998E-5</v>
      </c>
      <c r="M58" s="15" t="s">
        <v>388</v>
      </c>
      <c r="N58" s="15" t="s">
        <v>388</v>
      </c>
      <c r="O58" s="15" t="s">
        <v>388</v>
      </c>
      <c r="P58" s="15" t="s">
        <v>388</v>
      </c>
      <c r="Q58" s="15" t="s">
        <v>388</v>
      </c>
      <c r="R58" s="15" t="s">
        <v>388</v>
      </c>
      <c r="S58" s="15" t="s">
        <v>388</v>
      </c>
      <c r="T58" s="15" t="s">
        <v>388</v>
      </c>
      <c r="U58" s="15" t="s">
        <v>388</v>
      </c>
      <c r="V58" s="15" t="s">
        <v>388</v>
      </c>
      <c r="W58" s="93">
        <v>4.9991995559999926E-2</v>
      </c>
      <c r="X58" s="15" t="s">
        <v>388</v>
      </c>
      <c r="Y58" s="15" t="s">
        <v>388</v>
      </c>
      <c r="Z58" s="15" t="s">
        <v>388</v>
      </c>
      <c r="AA58" s="15" t="s">
        <v>388</v>
      </c>
      <c r="AB58" s="15" t="s">
        <v>388</v>
      </c>
      <c r="AC58" s="15" t="s">
        <v>388</v>
      </c>
      <c r="AD58" s="93">
        <v>9.6138452999999864E-5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2.7963430000000004E-2</v>
      </c>
      <c r="G59" s="15" t="s">
        <v>389</v>
      </c>
      <c r="H59" s="93">
        <v>0.27600000000000002</v>
      </c>
      <c r="I59" s="93">
        <v>7.1448000000000012E-2</v>
      </c>
      <c r="J59" s="93">
        <v>8.0378999999999992E-2</v>
      </c>
      <c r="K59" s="93">
        <v>8.931E-2</v>
      </c>
      <c r="L59" s="93">
        <v>4.4297760000000005E-5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5.9527360000000001E-3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2.3144677316084702E-2</v>
      </c>
      <c r="J60" s="93">
        <v>0.11801740163564707</v>
      </c>
      <c r="K60" s="93">
        <v>0.228301346436</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3.9075071499999996E-3</v>
      </c>
      <c r="J61" s="93">
        <v>2.9445071500000003E-2</v>
      </c>
      <c r="K61" s="93">
        <v>9.5740372181666658E-2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7.468552299999999E-2</v>
      </c>
      <c r="J62" s="93">
        <v>0.73310784376000038</v>
      </c>
      <c r="K62" s="93">
        <v>1.8631033249999998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0.4365</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8.2199999999999999E-3</v>
      </c>
      <c r="J68" s="93">
        <v>1.0960000000000001E-2</v>
      </c>
      <c r="K68" s="93">
        <v>1.37E-2</v>
      </c>
      <c r="L68" s="93">
        <v>1.4795999999999999E-4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0.11987</v>
      </c>
      <c r="F70" s="93">
        <v>3.250229</v>
      </c>
      <c r="G70" s="93">
        <v>5.4070847058616005</v>
      </c>
      <c r="H70" s="93">
        <v>0.16809999999999997</v>
      </c>
      <c r="I70" s="93">
        <v>8.4436689049429678E-2</v>
      </c>
      <c r="J70" s="93">
        <v>0.10986282098859315</v>
      </c>
      <c r="K70" s="93">
        <v>0.12581300000000001</v>
      </c>
      <c r="L70" s="93">
        <v>1.5192889200000004E-3</v>
      </c>
      <c r="M70" s="15" t="s">
        <v>388</v>
      </c>
      <c r="N70" s="93">
        <v>1E-3</v>
      </c>
      <c r="O70" s="15" t="s">
        <v>388</v>
      </c>
      <c r="P70" s="93">
        <v>5.2659999999999998E-2</v>
      </c>
      <c r="Q70" s="15" t="s">
        <v>388</v>
      </c>
      <c r="R70" s="93">
        <v>0.4178</v>
      </c>
      <c r="S70" s="93">
        <v>0.1</v>
      </c>
      <c r="T70" s="93">
        <v>0.50068999999999997</v>
      </c>
      <c r="U70" s="15" t="s">
        <v>388</v>
      </c>
      <c r="V70" s="93">
        <v>0.25</v>
      </c>
      <c r="W70" s="93">
        <v>0.01</v>
      </c>
      <c r="X70" s="15" t="s">
        <v>388</v>
      </c>
      <c r="Y70" s="15" t="s">
        <v>388</v>
      </c>
      <c r="Z70" s="15" t="s">
        <v>388</v>
      </c>
      <c r="AA70" s="15" t="s">
        <v>388</v>
      </c>
      <c r="AB70" s="15" t="s">
        <v>388</v>
      </c>
      <c r="AC70" s="93">
        <v>0.46</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0.16518000000000002</v>
      </c>
      <c r="G71" s="15" t="s">
        <v>388</v>
      </c>
      <c r="H71" s="15" t="s">
        <v>388</v>
      </c>
      <c r="I71" s="93">
        <v>1.7052286399999994E-3</v>
      </c>
      <c r="J71" s="93">
        <v>1.1465829119999995E-2</v>
      </c>
      <c r="K71" s="93">
        <v>3.481071600000004E-2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0.81693375818464609</v>
      </c>
      <c r="G72" s="93">
        <v>0.98219000000000001</v>
      </c>
      <c r="H72" s="93">
        <v>7.737999999999999E-2</v>
      </c>
      <c r="I72" s="93">
        <v>1.4245503012074072</v>
      </c>
      <c r="J72" s="93">
        <v>2.063906353845502</v>
      </c>
      <c r="K72" s="93">
        <v>2.6632053000000004</v>
      </c>
      <c r="L72" s="93">
        <v>5.2817265786266688E-3</v>
      </c>
      <c r="M72" s="93">
        <v>0.56400000000000006</v>
      </c>
      <c r="N72" s="93">
        <v>4.5521499999999993</v>
      </c>
      <c r="O72" s="93">
        <v>6.0360000000000004E-2</v>
      </c>
      <c r="P72" s="93">
        <v>0.14709</v>
      </c>
      <c r="Q72" s="93">
        <v>6.6519999999999996E-2</v>
      </c>
      <c r="R72" s="93">
        <v>10.079070000000002</v>
      </c>
      <c r="S72" s="93">
        <v>0.54481999999999997</v>
      </c>
      <c r="T72" s="93">
        <v>4.9112</v>
      </c>
      <c r="U72" s="15" t="s">
        <v>387</v>
      </c>
      <c r="V72" s="93">
        <v>8.4760400000000011</v>
      </c>
      <c r="W72" s="93">
        <v>1.3184808103018157</v>
      </c>
      <c r="X72" s="93">
        <v>2.3529142857142853E-2</v>
      </c>
      <c r="Y72" s="93">
        <v>2.3754142857142856E-2</v>
      </c>
      <c r="Z72" s="93">
        <v>2.3637142857142853E-2</v>
      </c>
      <c r="AA72" s="93">
        <v>2.3521571428571426E-2</v>
      </c>
      <c r="AB72" s="93">
        <v>9.4441999999999998E-2</v>
      </c>
      <c r="AC72" s="93">
        <v>9.0079999999999993E-2</v>
      </c>
      <c r="AD72" s="93">
        <v>18.084112000000001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93">
        <v>6.2599999999999999E-3</v>
      </c>
      <c r="G73" s="15" t="s">
        <v>389</v>
      </c>
      <c r="H73" s="15" t="s">
        <v>388</v>
      </c>
      <c r="I73" s="93">
        <v>2.3939999999999999E-2</v>
      </c>
      <c r="J73" s="93">
        <v>3.3915000000000001E-2</v>
      </c>
      <c r="K73" s="93">
        <v>3.9899999999999998E-2</v>
      </c>
      <c r="L73" s="93">
        <v>3.2718000000000001E-3</v>
      </c>
      <c r="M73" s="15" t="s">
        <v>388</v>
      </c>
      <c r="N73" s="93">
        <v>4.6700000000000005E-2</v>
      </c>
      <c r="O73" s="93">
        <v>1.54E-2</v>
      </c>
      <c r="P73" s="93">
        <v>1.6000000000000001E-4</v>
      </c>
      <c r="Q73" s="93">
        <v>1.7000000000000001E-4</v>
      </c>
      <c r="R73" s="93">
        <v>3.758</v>
      </c>
      <c r="S73" s="93">
        <v>3.7599999999999999E-3</v>
      </c>
      <c r="T73" s="93">
        <v>6.4000000000000001E-2</v>
      </c>
      <c r="U73" s="15" t="s">
        <v>387</v>
      </c>
      <c r="V73" s="93">
        <v>3.38</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6.5000000000000008E-4</v>
      </c>
      <c r="G74" s="15" t="s">
        <v>388</v>
      </c>
      <c r="H74" s="15" t="s">
        <v>388</v>
      </c>
      <c r="I74" s="93">
        <v>3.6816761988561368E-5</v>
      </c>
      <c r="J74" s="93">
        <v>8.6988121425428944E-5</v>
      </c>
      <c r="K74" s="93">
        <v>1.2569731632204134E-4</v>
      </c>
      <c r="L74" s="93">
        <v>7.317855257369115E-7</v>
      </c>
      <c r="M74" s="15" t="s">
        <v>388</v>
      </c>
      <c r="N74" s="93">
        <v>1.3000000000000002E-3</v>
      </c>
      <c r="O74" s="93">
        <v>7.1999999999999994E-4</v>
      </c>
      <c r="P74" s="15" t="s">
        <v>388</v>
      </c>
      <c r="Q74" s="93">
        <v>2.9999999999999997E-4</v>
      </c>
      <c r="R74" s="15" t="s">
        <v>388</v>
      </c>
      <c r="S74" s="15" t="s">
        <v>388</v>
      </c>
      <c r="T74" s="15" t="s">
        <v>388</v>
      </c>
      <c r="U74" s="15" t="s">
        <v>388</v>
      </c>
      <c r="V74" s="93">
        <v>5.9000000000000007E-3</v>
      </c>
      <c r="W74" s="93">
        <v>4.0000000000000001E-3</v>
      </c>
      <c r="X74" s="15" t="s">
        <v>388</v>
      </c>
      <c r="Y74" s="15" t="s">
        <v>388</v>
      </c>
      <c r="Z74" s="15" t="s">
        <v>388</v>
      </c>
      <c r="AA74" s="15" t="s">
        <v>388</v>
      </c>
      <c r="AB74" s="15" t="s">
        <v>388</v>
      </c>
      <c r="AC74" s="93">
        <v>3.2284979999999998E-2</v>
      </c>
      <c r="AD74" s="93">
        <v>8.9065014775000007E-2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1.196410146596859E-3</v>
      </c>
      <c r="J77" s="93">
        <v>5.7315945026178011E-3</v>
      </c>
      <c r="K77" s="93">
        <v>1.8398900000000003E-2</v>
      </c>
      <c r="L77" s="15" t="s">
        <v>388</v>
      </c>
      <c r="M77" s="15" t="s">
        <v>388</v>
      </c>
      <c r="N77" s="93">
        <v>8.5679999999999992E-2</v>
      </c>
      <c r="O77" s="93">
        <v>6.3380000000000006E-2</v>
      </c>
      <c r="P77" s="93">
        <v>2.5000000000000001E-3</v>
      </c>
      <c r="Q77" s="93">
        <v>0.4466</v>
      </c>
      <c r="R77" s="15" t="s">
        <v>388</v>
      </c>
      <c r="S77" s="93">
        <v>0.11570000000000001</v>
      </c>
      <c r="T77" s="15" t="s">
        <v>388</v>
      </c>
      <c r="U77" s="15" t="s">
        <v>388</v>
      </c>
      <c r="V77" s="93">
        <v>7.0758000000000001</v>
      </c>
      <c r="W77" s="93">
        <v>5.8035677793305679E-2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4.0000000000000001E-3</v>
      </c>
      <c r="G78" s="93">
        <v>5.7369999999999997E-2</v>
      </c>
      <c r="H78" s="15" t="s">
        <v>388</v>
      </c>
      <c r="I78" s="93">
        <v>4.0909375E-3</v>
      </c>
      <c r="J78" s="93">
        <v>5.3828125000000004E-3</v>
      </c>
      <c r="K78" s="93">
        <v>6.8899999999999994E-3</v>
      </c>
      <c r="L78" s="93">
        <v>3.4450000000000001E-6</v>
      </c>
      <c r="M78" s="93">
        <v>0.107</v>
      </c>
      <c r="N78" s="93">
        <v>2.9896207250431992E-3</v>
      </c>
      <c r="O78" s="93">
        <v>2.1000000000000003E-3</v>
      </c>
      <c r="P78" s="93">
        <v>2.6700000000000002E-2</v>
      </c>
      <c r="Q78" s="93">
        <v>6.7150000000000001E-2</v>
      </c>
      <c r="R78" s="93">
        <v>2.1959459459459464E-2</v>
      </c>
      <c r="S78" s="93">
        <v>0.42314000000000002</v>
      </c>
      <c r="T78" s="93">
        <v>0.366409336924236</v>
      </c>
      <c r="U78" s="93">
        <v>5.2499999999999998E-2</v>
      </c>
      <c r="V78" s="93">
        <v>2.5257000000000001</v>
      </c>
      <c r="W78" s="93">
        <v>1.6056600000000001E-3</v>
      </c>
      <c r="X78" s="15" t="s">
        <v>388</v>
      </c>
      <c r="Y78" s="15" t="s">
        <v>388</v>
      </c>
      <c r="Z78" s="15" t="s">
        <v>388</v>
      </c>
      <c r="AA78" s="15" t="s">
        <v>388</v>
      </c>
      <c r="AB78" s="15" t="s">
        <v>388</v>
      </c>
      <c r="AC78" s="93">
        <v>8.1841040505000002</v>
      </c>
      <c r="AD78" s="93">
        <v>5.5034000000000007E-4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0.03</v>
      </c>
      <c r="G79" s="93">
        <v>8.8470588226999998E-3</v>
      </c>
      <c r="H79" s="93">
        <v>0.6</v>
      </c>
      <c r="I79" s="15" t="s">
        <v>389</v>
      </c>
      <c r="J79" s="15" t="s">
        <v>389</v>
      </c>
      <c r="K79" s="15" t="s">
        <v>389</v>
      </c>
      <c r="L79" s="15" t="s">
        <v>388</v>
      </c>
      <c r="M79" s="15" t="s">
        <v>388</v>
      </c>
      <c r="N79" s="15" t="s">
        <v>388</v>
      </c>
      <c r="O79" s="15" t="s">
        <v>388</v>
      </c>
      <c r="P79" s="15" t="s">
        <v>388</v>
      </c>
      <c r="Q79" s="15" t="s">
        <v>388</v>
      </c>
      <c r="R79" s="15" t="s">
        <v>388</v>
      </c>
      <c r="S79" s="15" t="s">
        <v>388</v>
      </c>
      <c r="T79" s="93">
        <v>3.1240000000000001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9.8184910000000014E-2</v>
      </c>
      <c r="G80" s="93">
        <v>1.3000000000000002E-3</v>
      </c>
      <c r="H80" s="93">
        <v>8.2000000000000009E-4</v>
      </c>
      <c r="I80" s="93">
        <v>4.590120000000001E-2</v>
      </c>
      <c r="J80" s="93">
        <v>5.4968800000000019E-2</v>
      </c>
      <c r="K80" s="93">
        <v>9.0676000000000007E-2</v>
      </c>
      <c r="L80" s="15" t="s">
        <v>388</v>
      </c>
      <c r="M80" s="15" t="s">
        <v>388</v>
      </c>
      <c r="N80" s="93">
        <v>0.31829999999999997</v>
      </c>
      <c r="O80" s="93">
        <v>0.11163000000000001</v>
      </c>
      <c r="P80" s="93">
        <v>1.2600000000000001E-3</v>
      </c>
      <c r="Q80" s="93">
        <v>0.40114000000000005</v>
      </c>
      <c r="R80" s="93">
        <v>0.30875000000000002</v>
      </c>
      <c r="S80" s="93">
        <v>6.14961</v>
      </c>
      <c r="T80" s="93">
        <v>0.62051000000000001</v>
      </c>
      <c r="U80" s="93">
        <v>1.0999999999999999E-2</v>
      </c>
      <c r="V80" s="93">
        <v>3.0707900000000001</v>
      </c>
      <c r="W80" s="15" t="s">
        <v>388</v>
      </c>
      <c r="X80" s="15" t="s">
        <v>388</v>
      </c>
      <c r="Y80" s="15" t="s">
        <v>388</v>
      </c>
      <c r="Z80" s="15" t="s">
        <v>388</v>
      </c>
      <c r="AA80" s="15" t="s">
        <v>388</v>
      </c>
      <c r="AB80" s="15" t="s">
        <v>388</v>
      </c>
      <c r="AC80" s="15" t="s">
        <v>388</v>
      </c>
      <c r="AD80" s="93">
        <v>6.6155300981999999E-3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8.476642000000001E-4</v>
      </c>
      <c r="J81" s="93">
        <v>8.4766419999999995E-3</v>
      </c>
      <c r="K81" s="93">
        <v>1.6953283999999999E-2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4238.3209999999999</v>
      </c>
      <c r="AL81" s="38" t="s">
        <v>409</v>
      </c>
    </row>
    <row r="82" spans="1:38" s="2" customFormat="1" ht="26.25" customHeight="1" thickBot="1" x14ac:dyDescent="0.3">
      <c r="A82" s="43" t="s">
        <v>206</v>
      </c>
      <c r="B82" s="157" t="s">
        <v>207</v>
      </c>
      <c r="C82" s="43" t="s">
        <v>208</v>
      </c>
      <c r="D82" s="45"/>
      <c r="E82" s="15" t="s">
        <v>388</v>
      </c>
      <c r="F82" s="93">
        <v>4.9558511181965201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0.56000000000000005</v>
      </c>
      <c r="G83" s="15" t="s">
        <v>388</v>
      </c>
      <c r="H83" s="15" t="s">
        <v>388</v>
      </c>
      <c r="I83" s="93">
        <v>6.0499999999999998E-2</v>
      </c>
      <c r="J83" s="93">
        <v>6.6000000000000003E-2</v>
      </c>
      <c r="K83" s="93">
        <v>8.7999999999999995E-2</v>
      </c>
      <c r="L83" s="93">
        <v>3.4485000000000002E-3</v>
      </c>
      <c r="M83" s="15" t="s">
        <v>388</v>
      </c>
      <c r="N83" s="15" t="s">
        <v>388</v>
      </c>
      <c r="O83" s="15" t="s">
        <v>388</v>
      </c>
      <c r="P83" s="15" t="s">
        <v>388</v>
      </c>
      <c r="Q83" s="15" t="s">
        <v>388</v>
      </c>
      <c r="R83" s="15" t="s">
        <v>388</v>
      </c>
      <c r="S83" s="15" t="s">
        <v>388</v>
      </c>
      <c r="T83" s="15" t="s">
        <v>388</v>
      </c>
      <c r="U83" s="15" t="s">
        <v>388</v>
      </c>
      <c r="V83" s="15" t="s">
        <v>388</v>
      </c>
      <c r="W83" s="93">
        <v>1.18E-2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0.50536000000000003</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14.581020000000001</v>
      </c>
      <c r="G85" s="15" t="s">
        <v>388</v>
      </c>
      <c r="H85" s="15" t="s">
        <v>388</v>
      </c>
      <c r="I85" s="93">
        <v>1.561188E-3</v>
      </c>
      <c r="J85" s="93">
        <v>2.6549500000000005E-3</v>
      </c>
      <c r="K85" s="93">
        <v>3.5099000000000003E-3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1.0307029999999999</v>
      </c>
      <c r="G86" s="15" t="s">
        <v>388</v>
      </c>
      <c r="H86" s="15" t="s">
        <v>388</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4.3592790000000008</v>
      </c>
      <c r="G88" s="93">
        <v>2E-3</v>
      </c>
      <c r="H88" s="93">
        <v>2.445E-2</v>
      </c>
      <c r="I88" s="93">
        <v>1.1355000000000001E-2</v>
      </c>
      <c r="J88" s="93">
        <v>1.146E-2</v>
      </c>
      <c r="K88" s="93">
        <v>1.153E-2</v>
      </c>
      <c r="L88" s="15" t="s">
        <v>388</v>
      </c>
      <c r="M88" s="15" t="s">
        <v>388</v>
      </c>
      <c r="N88" s="15" t="s">
        <v>388</v>
      </c>
      <c r="O88" s="93">
        <v>2.795E-9</v>
      </c>
      <c r="P88" s="15" t="s">
        <v>388</v>
      </c>
      <c r="Q88" s="93">
        <v>1.3974999999999999E-8</v>
      </c>
      <c r="R88" s="93">
        <v>1.6770000000000003E-7</v>
      </c>
      <c r="S88" s="15" t="s">
        <v>388</v>
      </c>
      <c r="T88" s="93">
        <v>1.3975000000000002E-6</v>
      </c>
      <c r="U88" s="93">
        <v>1.3974999999999999E-8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3.815481300000001</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1.5296000000000001</v>
      </c>
      <c r="G90" s="93">
        <v>5.3639999999999993E-2</v>
      </c>
      <c r="H90" s="93">
        <v>0.21429999999999999</v>
      </c>
      <c r="I90" s="93">
        <v>4.708968927535525E-2</v>
      </c>
      <c r="J90" s="93">
        <v>6.8739871801218003E-2</v>
      </c>
      <c r="K90" s="93">
        <v>0.134688</v>
      </c>
      <c r="L90" s="93">
        <v>2.5258135652131516E-6</v>
      </c>
      <c r="M90" s="15" t="s">
        <v>388</v>
      </c>
      <c r="N90" s="15" t="s">
        <v>388</v>
      </c>
      <c r="O90" s="15" t="s">
        <v>388</v>
      </c>
      <c r="P90" s="15" t="s">
        <v>388</v>
      </c>
      <c r="Q90" s="15" t="s">
        <v>388</v>
      </c>
      <c r="R90" s="15" t="s">
        <v>388</v>
      </c>
      <c r="S90" s="15" t="s">
        <v>388</v>
      </c>
      <c r="T90" s="15" t="s">
        <v>388</v>
      </c>
      <c r="U90" s="15" t="s">
        <v>388</v>
      </c>
      <c r="V90" s="15" t="s">
        <v>388</v>
      </c>
      <c r="W90" s="15" t="s">
        <v>388</v>
      </c>
      <c r="X90" s="93">
        <v>6.9719999999999999E-3</v>
      </c>
      <c r="Y90" s="93">
        <v>3.5192000000000001E-3</v>
      </c>
      <c r="Z90" s="93">
        <v>3.5192000000000001E-3</v>
      </c>
      <c r="AA90" s="93">
        <v>3.5192000000000001E-3</v>
      </c>
      <c r="AB90" s="93">
        <v>1.7529600000000003E-2</v>
      </c>
      <c r="AC90" s="93">
        <v>2.8140000000000001E-3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6.8879300000000004E-3</v>
      </c>
      <c r="F91" s="93">
        <v>1.7452798000000002E-2</v>
      </c>
      <c r="G91" s="93">
        <v>4.6138589999999997E-3</v>
      </c>
      <c r="H91" s="93">
        <v>2.6936446500000006E-2</v>
      </c>
      <c r="I91" s="93">
        <v>9.7440002269919987E-2</v>
      </c>
      <c r="J91" s="93">
        <v>9.7513304578560001E-2</v>
      </c>
      <c r="K91" s="93">
        <v>9.7528444759439989E-2</v>
      </c>
      <c r="L91" s="93">
        <v>4.3812292499999998E-4</v>
      </c>
      <c r="M91" s="93">
        <v>0.20961138600000001</v>
      </c>
      <c r="N91" s="93">
        <v>1.1977701119999999</v>
      </c>
      <c r="O91" s="93">
        <v>2.1733226640000002E-2</v>
      </c>
      <c r="P91" s="93">
        <v>8.708277600000002E-5</v>
      </c>
      <c r="Q91" s="93">
        <v>2.0319314400000003E-3</v>
      </c>
      <c r="R91" s="93">
        <v>2.3833180799999999E-2</v>
      </c>
      <c r="S91" s="93">
        <v>0.697801122</v>
      </c>
      <c r="T91" s="93">
        <v>5.5569105000000008E-2</v>
      </c>
      <c r="U91" s="15" t="s">
        <v>387</v>
      </c>
      <c r="V91" s="93">
        <v>0.40695574499999998</v>
      </c>
      <c r="W91" s="93">
        <v>3.6059500000000001E-4</v>
      </c>
      <c r="X91" s="93">
        <v>4.0026045000000004E-4</v>
      </c>
      <c r="Y91" s="93">
        <v>1.6226774999999999E-4</v>
      </c>
      <c r="Z91" s="93">
        <v>1.6226774999999999E-4</v>
      </c>
      <c r="AA91" s="93">
        <v>1.6226774999999999E-4</v>
      </c>
      <c r="AB91" s="93">
        <v>8.8706370000000002E-4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2.3294992100000007</v>
      </c>
      <c r="G92" s="93">
        <v>2.8063499999922903</v>
      </c>
      <c r="H92" s="93">
        <v>8.541E-2</v>
      </c>
      <c r="I92" s="93">
        <v>0.56287199999999993</v>
      </c>
      <c r="J92" s="93">
        <v>0.75049600000000027</v>
      </c>
      <c r="K92" s="93">
        <v>0.93812000000000018</v>
      </c>
      <c r="L92" s="93">
        <v>1.97568072E-2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2.4455790940000002</v>
      </c>
      <c r="G93" s="15" t="s">
        <v>388</v>
      </c>
      <c r="H93" s="15" t="s">
        <v>388</v>
      </c>
      <c r="I93" s="93">
        <v>0.44902233666666669</v>
      </c>
      <c r="J93" s="93">
        <v>0.50641589916666674</v>
      </c>
      <c r="K93" s="93">
        <v>0.53510051999999997</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1.71536</v>
      </c>
      <c r="G95" s="93" t="s">
        <v>388</v>
      </c>
      <c r="H95" s="15" t="s">
        <v>388</v>
      </c>
      <c r="I95" s="93">
        <v>2.6636459744284594E-2</v>
      </c>
      <c r="J95" s="93">
        <v>9.2715303903909488E-2</v>
      </c>
      <c r="K95" s="93">
        <v>0.32115307999999992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6.8600000000000008E-2</v>
      </c>
      <c r="G98" s="93" t="s">
        <v>388</v>
      </c>
      <c r="H98" s="93">
        <v>1.4233594836672411E-2</v>
      </c>
      <c r="I98" s="93">
        <v>2.996859787007854E-2</v>
      </c>
      <c r="J98" s="93">
        <v>4.5795060349153476E-2</v>
      </c>
      <c r="K98" s="93">
        <v>5.8633160000000004E-2</v>
      </c>
      <c r="L98" s="93" t="s">
        <v>388</v>
      </c>
      <c r="M98" s="93" t="s">
        <v>388</v>
      </c>
      <c r="N98" s="93" t="s">
        <v>388</v>
      </c>
      <c r="O98" s="93" t="s">
        <v>388</v>
      </c>
      <c r="P98" s="93" t="s">
        <v>388</v>
      </c>
      <c r="Q98" s="93" t="s">
        <v>388</v>
      </c>
      <c r="R98" s="93" t="s">
        <v>388</v>
      </c>
      <c r="S98" s="93" t="s">
        <v>388</v>
      </c>
      <c r="T98" s="93" t="s">
        <v>388</v>
      </c>
      <c r="U98" s="15" t="s">
        <v>388</v>
      </c>
      <c r="V98" s="93" t="s">
        <v>388</v>
      </c>
      <c r="W98" s="93">
        <v>1.5138E-2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0.1025866574</v>
      </c>
      <c r="F99" s="93">
        <v>6.5767698490000006</v>
      </c>
      <c r="G99" s="93" t="s">
        <v>388</v>
      </c>
      <c r="H99" s="93">
        <v>5.8124523360000007</v>
      </c>
      <c r="I99" s="93">
        <v>8.2301052E-2</v>
      </c>
      <c r="J99" s="93">
        <v>0.12646259209999999</v>
      </c>
      <c r="K99" s="93">
        <v>0.27701329700000005</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333.86500000000001</v>
      </c>
      <c r="AL99" s="38" t="s">
        <v>243</v>
      </c>
    </row>
    <row r="100" spans="1:38" s="2" customFormat="1" ht="26.25" customHeight="1" thickBot="1" x14ac:dyDescent="0.3">
      <c r="A100" s="43" t="s">
        <v>241</v>
      </c>
      <c r="B100" s="157" t="s">
        <v>244</v>
      </c>
      <c r="C100" s="43" t="s">
        <v>413</v>
      </c>
      <c r="D100" s="45"/>
      <c r="E100" s="93">
        <v>0.128308864814</v>
      </c>
      <c r="F100" s="93">
        <v>3.6501285929000007</v>
      </c>
      <c r="G100" s="93" t="s">
        <v>388</v>
      </c>
      <c r="H100" s="93">
        <v>4.7491221866000011</v>
      </c>
      <c r="I100" s="93">
        <v>5.9961489175E-2</v>
      </c>
      <c r="J100" s="93">
        <v>9.2490814727000006E-2</v>
      </c>
      <c r="K100" s="93">
        <v>0.19965536903100004</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666.30000000000007</v>
      </c>
      <c r="AL100" s="38" t="s">
        <v>243</v>
      </c>
    </row>
    <row r="101" spans="1:38" s="2" customFormat="1" ht="26.25" customHeight="1" thickBot="1" x14ac:dyDescent="0.3">
      <c r="A101" s="43" t="s">
        <v>241</v>
      </c>
      <c r="B101" s="157" t="s">
        <v>245</v>
      </c>
      <c r="C101" s="43" t="s">
        <v>246</v>
      </c>
      <c r="D101" s="45"/>
      <c r="E101" s="93">
        <v>6.1552033460000009E-3</v>
      </c>
      <c r="F101" s="93">
        <v>0.1069442444</v>
      </c>
      <c r="G101" s="93" t="s">
        <v>388</v>
      </c>
      <c r="H101" s="93">
        <v>7.1119705859999993E-2</v>
      </c>
      <c r="I101" s="93">
        <v>7.3551364399999995E-4</v>
      </c>
      <c r="J101" s="93">
        <v>2.2065409319999996E-3</v>
      </c>
      <c r="K101" s="93">
        <v>5.1485955069999999E-3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98.41</v>
      </c>
      <c r="AL101" s="38" t="s">
        <v>243</v>
      </c>
    </row>
    <row r="102" spans="1:38" s="2" customFormat="1" ht="26.25" customHeight="1" thickBot="1" x14ac:dyDescent="0.3">
      <c r="A102" s="43" t="s">
        <v>241</v>
      </c>
      <c r="B102" s="157" t="s">
        <v>247</v>
      </c>
      <c r="C102" s="43" t="s">
        <v>414</v>
      </c>
      <c r="D102" s="45"/>
      <c r="E102" s="93">
        <v>4.8766414737999995E-2</v>
      </c>
      <c r="F102" s="93">
        <v>0.41726112217099998</v>
      </c>
      <c r="G102" s="93" t="s">
        <v>388</v>
      </c>
      <c r="H102" s="93">
        <v>3.7318105022800001</v>
      </c>
      <c r="I102" s="93">
        <v>3.539565051E-3</v>
      </c>
      <c r="J102" s="93">
        <v>7.3431171779000007E-2</v>
      </c>
      <c r="K102" s="93">
        <v>0.43407766470000003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935.17714020892117</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6.0869245999999998E-4</v>
      </c>
      <c r="F104" s="93">
        <v>5.4396928019999997E-3</v>
      </c>
      <c r="G104" s="93" t="s">
        <v>388</v>
      </c>
      <c r="H104" s="93">
        <v>7.0329298690000007E-3</v>
      </c>
      <c r="I104" s="93">
        <v>5.0501633000000001E-5</v>
      </c>
      <c r="J104" s="93">
        <v>1.5150489899999999E-4</v>
      </c>
      <c r="K104" s="93">
        <v>3.5351143E-4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6.7569999999999997</v>
      </c>
      <c r="AL104" s="38" t="s">
        <v>243</v>
      </c>
    </row>
    <row r="105" spans="1:38" s="2" customFormat="1" ht="26.25" customHeight="1" thickBot="1" x14ac:dyDescent="0.3">
      <c r="A105" s="43" t="s">
        <v>241</v>
      </c>
      <c r="B105" s="157" t="s">
        <v>252</v>
      </c>
      <c r="C105" s="43" t="s">
        <v>253</v>
      </c>
      <c r="D105" s="45"/>
      <c r="E105" s="93">
        <v>2.4853768705000001E-2</v>
      </c>
      <c r="F105" s="93">
        <v>0.200447899412</v>
      </c>
      <c r="G105" s="93" t="s">
        <v>388</v>
      </c>
      <c r="H105" s="93">
        <v>0.54191867298999996</v>
      </c>
      <c r="I105" s="93">
        <v>4.9271893040000007E-3</v>
      </c>
      <c r="J105" s="93">
        <v>7.7427260490000004E-3</v>
      </c>
      <c r="K105" s="93">
        <v>1.6893220468E-2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60.185000000000002</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3.4021639710000003E-2</v>
      </c>
      <c r="F107" s="93">
        <v>0.15828545130000002</v>
      </c>
      <c r="G107" s="93" t="s">
        <v>388</v>
      </c>
      <c r="H107" s="93">
        <v>0.35729335603199996</v>
      </c>
      <c r="I107" s="93">
        <v>8.7318990000000013E-3</v>
      </c>
      <c r="J107" s="93">
        <v>0.11642532</v>
      </c>
      <c r="K107" s="93">
        <v>0.55302026999999998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15" t="s">
        <v>388</v>
      </c>
      <c r="AJ107" s="15" t="s">
        <v>388</v>
      </c>
      <c r="AK107" s="93">
        <v>3026.2999999999997</v>
      </c>
      <c r="AL107" s="38" t="s">
        <v>243</v>
      </c>
    </row>
    <row r="108" spans="1:38" s="2" customFormat="1" ht="26.25" customHeight="1" thickBot="1" x14ac:dyDescent="0.3">
      <c r="A108" s="43" t="s">
        <v>241</v>
      </c>
      <c r="B108" s="157" t="s">
        <v>257</v>
      </c>
      <c r="C108" s="43" t="s">
        <v>417</v>
      </c>
      <c r="D108" s="45"/>
      <c r="E108" s="93">
        <v>5.6653201569999999E-2</v>
      </c>
      <c r="F108" s="93">
        <v>0.50340614254000005</v>
      </c>
      <c r="G108" s="93" t="s">
        <v>388</v>
      </c>
      <c r="H108" s="93">
        <v>0.42700565496000004</v>
      </c>
      <c r="I108" s="93">
        <v>6.3963000000000006E-3</v>
      </c>
      <c r="J108" s="93">
        <v>6.3963000000000006E-2</v>
      </c>
      <c r="K108" s="93">
        <v>0.12792600000000001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6396.3</v>
      </c>
      <c r="AL108" s="38" t="s">
        <v>243</v>
      </c>
    </row>
    <row r="109" spans="1:38" s="2" customFormat="1" ht="26.25" customHeight="1" thickBot="1" x14ac:dyDescent="0.3">
      <c r="A109" s="43" t="s">
        <v>241</v>
      </c>
      <c r="B109" s="157" t="s">
        <v>258</v>
      </c>
      <c r="C109" s="43" t="s">
        <v>418</v>
      </c>
      <c r="D109" s="45"/>
      <c r="E109" s="93">
        <v>1.5971357570000001E-2</v>
      </c>
      <c r="F109" s="93">
        <v>6.1113122240000005E-2</v>
      </c>
      <c r="G109" s="15" t="s">
        <v>388</v>
      </c>
      <c r="H109" s="93">
        <v>0.17626101019999998</v>
      </c>
      <c r="I109" s="93">
        <v>6.0340000000000003E-3</v>
      </c>
      <c r="J109" s="93">
        <v>3.3187000000000001E-2</v>
      </c>
      <c r="K109" s="93">
        <v>3.3187000000000001E-2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603.4</v>
      </c>
      <c r="AL109" s="38" t="s">
        <v>243</v>
      </c>
    </row>
    <row r="110" spans="1:38" s="2" customFormat="1" ht="26.25" customHeight="1" thickBot="1" x14ac:dyDescent="0.3">
      <c r="A110" s="43" t="s">
        <v>241</v>
      </c>
      <c r="B110" s="157" t="s">
        <v>259</v>
      </c>
      <c r="C110" s="43" t="s">
        <v>419</v>
      </c>
      <c r="D110" s="45"/>
      <c r="E110" s="93">
        <v>4.5816949119999997E-3</v>
      </c>
      <c r="F110" s="93">
        <v>2.4522982418000001E-2</v>
      </c>
      <c r="G110" s="15" t="s">
        <v>388</v>
      </c>
      <c r="H110" s="93">
        <v>6.8979211501999996E-2</v>
      </c>
      <c r="I110" s="93">
        <v>1.8750759900000004E-2</v>
      </c>
      <c r="J110" s="93">
        <v>0.13144203800000001</v>
      </c>
      <c r="K110" s="93">
        <v>0.13291613299999999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971.1</v>
      </c>
      <c r="AL110" s="38" t="s">
        <v>243</v>
      </c>
    </row>
    <row r="111" spans="1:38" s="2" customFormat="1" ht="26.25" customHeight="1" thickBot="1" x14ac:dyDescent="0.3">
      <c r="A111" s="43" t="s">
        <v>241</v>
      </c>
      <c r="B111" s="157" t="s">
        <v>260</v>
      </c>
      <c r="C111" s="43" t="s">
        <v>420</v>
      </c>
      <c r="D111" s="45"/>
      <c r="E111" s="93">
        <v>7.2082873780000001E-2</v>
      </c>
      <c r="F111" s="93">
        <v>1.7606124947999999</v>
      </c>
      <c r="G111" s="15" t="s">
        <v>388</v>
      </c>
      <c r="H111" s="93">
        <v>3.242632645</v>
      </c>
      <c r="I111" s="93">
        <v>1.8683439999999999E-2</v>
      </c>
      <c r="J111" s="93">
        <v>3.7366879999999998E-2</v>
      </c>
      <c r="K111" s="93">
        <v>8.4075479999999994E-2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4867.5869999999995</v>
      </c>
      <c r="AL111" s="38" t="s">
        <v>243</v>
      </c>
    </row>
    <row r="112" spans="1:38" s="2" customFormat="1" ht="26.25" customHeight="1" thickBot="1" x14ac:dyDescent="0.3">
      <c r="A112" s="43" t="s">
        <v>261</v>
      </c>
      <c r="B112" s="157" t="s">
        <v>262</v>
      </c>
      <c r="C112" s="43" t="s">
        <v>263</v>
      </c>
      <c r="D112" s="45"/>
      <c r="E112" s="93">
        <v>6.374685285</v>
      </c>
      <c r="F112" s="93" t="s">
        <v>388</v>
      </c>
      <c r="G112" s="93" t="s">
        <v>388</v>
      </c>
      <c r="H112" s="93">
        <v>2.4408488430000004</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159.28800000000001</v>
      </c>
      <c r="AL112" s="38" t="s">
        <v>432</v>
      </c>
    </row>
    <row r="113" spans="1:38" s="2" customFormat="1" ht="26.25" customHeight="1" thickBot="1" x14ac:dyDescent="0.3">
      <c r="A113" s="43" t="s">
        <v>261</v>
      </c>
      <c r="B113" s="157" t="s">
        <v>264</v>
      </c>
      <c r="C113" s="43" t="s">
        <v>265</v>
      </c>
      <c r="D113" s="45"/>
      <c r="E113" s="93">
        <v>3.0057985465789998</v>
      </c>
      <c r="F113" s="93">
        <v>3.4797040823640004</v>
      </c>
      <c r="G113" s="15" t="s">
        <v>388</v>
      </c>
      <c r="H113" s="93">
        <v>10.382679571289001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2.7146163040000001E-2</v>
      </c>
      <c r="F114" s="93" t="s">
        <v>388</v>
      </c>
      <c r="G114" s="93" t="s">
        <v>388</v>
      </c>
      <c r="H114" s="93">
        <v>1.854179886E-2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678.65407602199389</v>
      </c>
      <c r="AL114" s="38" t="s">
        <v>441</v>
      </c>
    </row>
    <row r="115" spans="1:38" s="2" customFormat="1" ht="26.25" customHeight="1" thickBot="1" x14ac:dyDescent="0.3">
      <c r="A115" s="43" t="s">
        <v>261</v>
      </c>
      <c r="B115" s="157" t="s">
        <v>267</v>
      </c>
      <c r="C115" s="43" t="s">
        <v>268</v>
      </c>
      <c r="D115" s="45"/>
      <c r="E115" s="93">
        <v>0.22512750000000001</v>
      </c>
      <c r="F115" s="93" t="s">
        <v>388</v>
      </c>
      <c r="G115" s="93" t="s">
        <v>388</v>
      </c>
      <c r="H115" s="93">
        <v>0.45025500000000002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0.5840857970040001</v>
      </c>
      <c r="F116" s="93">
        <v>7.4613999531000008E-2</v>
      </c>
      <c r="G116" s="15" t="s">
        <v>388</v>
      </c>
      <c r="H116" s="93">
        <v>1.3982213873710001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0.25695285000000001</v>
      </c>
      <c r="J119" s="93">
        <v>4.6753749999999998</v>
      </c>
      <c r="K119" s="93">
        <v>4.6753749999999998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1854.5609999999997</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0.944760728607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1991.7</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1.2448576923076923E-2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8.4131191500000008E-2</v>
      </c>
      <c r="F123" s="93">
        <v>0.15942816579999999</v>
      </c>
      <c r="G123" s="93">
        <v>1.2104904729999999E-2</v>
      </c>
      <c r="H123" s="93">
        <v>8.2488082490000003E-2</v>
      </c>
      <c r="I123" s="93">
        <v>0.21099874790000001</v>
      </c>
      <c r="J123" s="93">
        <v>0.22130975820000001</v>
      </c>
      <c r="K123" s="93">
        <v>0.22474676160000001</v>
      </c>
      <c r="L123" s="93">
        <v>2.6075213980000001E-2</v>
      </c>
      <c r="M123" s="93">
        <v>2.6988902889999999</v>
      </c>
      <c r="N123" s="93">
        <v>2.4293938680000002E-3</v>
      </c>
      <c r="O123" s="93">
        <v>2.2117450319999999E-2</v>
      </c>
      <c r="P123" s="93">
        <v>4.2529924420000005E-3</v>
      </c>
      <c r="Q123" s="93">
        <v>1.3868642100000001E-4</v>
      </c>
      <c r="R123" s="93">
        <v>3.5116196170000002E-3</v>
      </c>
      <c r="S123" s="93">
        <v>1.627612999E-3</v>
      </c>
      <c r="T123" s="93">
        <v>1.2665302609999999E-3</v>
      </c>
      <c r="U123" s="93">
        <v>9.2870602900000006E-4</v>
      </c>
      <c r="V123" s="93">
        <v>1.8358199570000001E-2</v>
      </c>
      <c r="W123" s="93" t="s">
        <v>388</v>
      </c>
      <c r="X123" s="93">
        <v>2.3501543989999996E-5</v>
      </c>
      <c r="Y123" s="93">
        <v>7.2101680999999996E-5</v>
      </c>
      <c r="Z123" s="93">
        <v>1.9601625879999999E-5</v>
      </c>
      <c r="AA123" s="93">
        <v>1.0543631609999999E-5</v>
      </c>
      <c r="AB123" s="93">
        <v>1.2574848248000001E-4</v>
      </c>
      <c r="AC123" s="93" t="s">
        <v>388</v>
      </c>
      <c r="AD123" s="93" t="s">
        <v>388</v>
      </c>
      <c r="AE123" s="92"/>
      <c r="AF123" s="93" t="s">
        <v>388</v>
      </c>
      <c r="AG123" s="15" t="s">
        <v>388</v>
      </c>
      <c r="AH123" s="15" t="s">
        <v>388</v>
      </c>
      <c r="AI123" s="15" t="s">
        <v>388</v>
      </c>
      <c r="AJ123" s="15" t="s">
        <v>388</v>
      </c>
      <c r="AK123" s="93">
        <v>34.370034369999999</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0.154471949</v>
      </c>
      <c r="G125" s="15" t="s">
        <v>388</v>
      </c>
      <c r="H125" s="15" t="s">
        <v>388</v>
      </c>
      <c r="I125" s="93">
        <v>1.5529140000000003E-4</v>
      </c>
      <c r="J125" s="93">
        <v>1.0305702E-3</v>
      </c>
      <c r="K125" s="93">
        <v>2.1787854000000001E-3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4705.8</v>
      </c>
      <c r="AL125" s="38" t="s">
        <v>424</v>
      </c>
    </row>
    <row r="126" spans="1:38" s="2" customFormat="1" ht="26.25" customHeight="1" thickBot="1" x14ac:dyDescent="0.3">
      <c r="A126" s="43" t="s">
        <v>286</v>
      </c>
      <c r="B126" s="157" t="s">
        <v>289</v>
      </c>
      <c r="C126" s="43" t="s">
        <v>290</v>
      </c>
      <c r="D126" s="45"/>
      <c r="E126" s="15" t="s">
        <v>388</v>
      </c>
      <c r="F126" s="15" t="s">
        <v>388</v>
      </c>
      <c r="G126" s="15" t="s">
        <v>388</v>
      </c>
      <c r="H126" s="93">
        <v>9.8131300000000005E-2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408.88040000000001</v>
      </c>
      <c r="AL126" s="38" t="s">
        <v>425</v>
      </c>
    </row>
    <row r="127" spans="1:38" s="2" customFormat="1" ht="26.25" customHeight="1" thickBot="1" x14ac:dyDescent="0.3">
      <c r="A127" s="43" t="s">
        <v>286</v>
      </c>
      <c r="B127" s="157" t="s">
        <v>291</v>
      </c>
      <c r="C127" s="43" t="s">
        <v>292</v>
      </c>
      <c r="D127" s="45"/>
      <c r="E127" s="15" t="s">
        <v>388</v>
      </c>
      <c r="F127" s="93" t="s">
        <v>388</v>
      </c>
      <c r="G127" s="93" t="s">
        <v>388</v>
      </c>
      <c r="H127" s="93">
        <v>1.024743E-2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5.1519089999999999E-4</v>
      </c>
      <c r="J133" s="93">
        <v>5.1519089999999999E-4</v>
      </c>
      <c r="K133" s="93">
        <v>5.7250032000000011E-4</v>
      </c>
      <c r="L133" s="93">
        <v>2.5759544999999999E-4</v>
      </c>
      <c r="M133" s="15" t="s">
        <v>389</v>
      </c>
      <c r="N133" s="93">
        <v>4.4585541000000003E-4</v>
      </c>
      <c r="O133" s="93">
        <v>7.4680409999999998E-5</v>
      </c>
      <c r="P133" s="93">
        <v>1.3945949672771249E-2</v>
      </c>
      <c r="Q133" s="93">
        <v>2.0206767000000001E-4</v>
      </c>
      <c r="R133" s="93">
        <v>2.0132532E-4</v>
      </c>
      <c r="S133" s="93">
        <v>1.8454820999999998E-4</v>
      </c>
      <c r="T133" s="93">
        <v>2.5729851000000001E-4</v>
      </c>
      <c r="U133" s="93">
        <v>2.9367366000000007E-4</v>
      </c>
      <c r="V133" s="93">
        <v>2.3773016400000001E-3</v>
      </c>
      <c r="W133" s="93">
        <v>4.0086899999999999E-4</v>
      </c>
      <c r="X133" s="93">
        <v>1.959804E-4</v>
      </c>
      <c r="Y133" s="93">
        <v>1.0704686999999998E-4</v>
      </c>
      <c r="Z133" s="93">
        <v>9.5614680000000003E-5</v>
      </c>
      <c r="AA133" s="93">
        <v>1.0378053E-4</v>
      </c>
      <c r="AB133" s="93">
        <v>5.0242248000000002E-4</v>
      </c>
      <c r="AC133" s="93">
        <v>2.2270499999999999E-3</v>
      </c>
      <c r="AD133" s="93">
        <v>6.0872699999999997E-3</v>
      </c>
      <c r="AE133" s="92"/>
      <c r="AF133" s="15" t="s">
        <v>388</v>
      </c>
      <c r="AG133" s="15" t="s">
        <v>388</v>
      </c>
      <c r="AH133" s="15" t="s">
        <v>388</v>
      </c>
      <c r="AI133" s="15" t="s">
        <v>388</v>
      </c>
      <c r="AJ133" s="15" t="s">
        <v>388</v>
      </c>
      <c r="AK133" s="93">
        <v>14847</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7.1399999999999996E-3</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1.8259999999999998E-2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1217227</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0.15342357400000001</v>
      </c>
      <c r="J139" s="93">
        <v>0.15342357400000001</v>
      </c>
      <c r="K139" s="93">
        <v>0.15345357400000001</v>
      </c>
      <c r="L139" s="93">
        <v>1.331132166E-2</v>
      </c>
      <c r="M139" s="15" t="s">
        <v>388</v>
      </c>
      <c r="N139" s="93">
        <v>4.3283800000000001E-4</v>
      </c>
      <c r="O139" s="93">
        <v>8.7350200000000018E-4</v>
      </c>
      <c r="P139" s="93">
        <v>8.7350200000000018E-4</v>
      </c>
      <c r="Q139" s="93">
        <v>1.3852020000000003E-3</v>
      </c>
      <c r="R139" s="93">
        <v>1.323196E-3</v>
      </c>
      <c r="S139" s="93">
        <v>3.0768219999999999E-3</v>
      </c>
      <c r="T139" s="15" t="s">
        <v>388</v>
      </c>
      <c r="U139" s="15" t="s">
        <v>388</v>
      </c>
      <c r="V139" s="15" t="s">
        <v>388</v>
      </c>
      <c r="W139" s="93">
        <v>1.6233733119999998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249.02460401355711</v>
      </c>
      <c r="F141" s="94">
        <f t="shared" si="0"/>
        <v>163.83301823218304</v>
      </c>
      <c r="G141" s="94">
        <f t="shared" si="0"/>
        <v>101.1050324185986</v>
      </c>
      <c r="H141" s="94">
        <f t="shared" si="0"/>
        <v>38.980135471351417</v>
      </c>
      <c r="I141" s="94">
        <f t="shared" si="0"/>
        <v>27.147991171283287</v>
      </c>
      <c r="J141" s="94">
        <f t="shared" si="0"/>
        <v>45.039203683031587</v>
      </c>
      <c r="K141" s="94">
        <f t="shared" si="0"/>
        <v>60.380124737734945</v>
      </c>
      <c r="L141" s="94">
        <f t="shared" si="0"/>
        <v>6.483482414331192</v>
      </c>
      <c r="M141" s="94">
        <f t="shared" si="0"/>
        <v>556.34159523192659</v>
      </c>
      <c r="N141" s="94">
        <f t="shared" si="0"/>
        <v>24.926381551851026</v>
      </c>
      <c r="O141" s="94">
        <f t="shared" si="0"/>
        <v>1.3272773638742299</v>
      </c>
      <c r="P141" s="94">
        <f t="shared" si="0"/>
        <v>0.81890733716515907</v>
      </c>
      <c r="Q141" s="94">
        <f t="shared" si="0"/>
        <v>3.6681559996411326</v>
      </c>
      <c r="R141" s="94">
        <f t="shared" si="0"/>
        <v>29.455052680337619</v>
      </c>
      <c r="S141" s="94">
        <f t="shared" si="0"/>
        <v>61.898343245229221</v>
      </c>
      <c r="T141" s="94">
        <f t="shared" si="0"/>
        <v>35.279049770947339</v>
      </c>
      <c r="U141" s="94" t="s">
        <v>387</v>
      </c>
      <c r="V141" s="94">
        <f t="shared" ref="V141:AD141" si="1">SUM(V14:V140)</f>
        <v>127.09149570148502</v>
      </c>
      <c r="W141" s="94">
        <f t="shared" si="1"/>
        <v>13.685068002758273</v>
      </c>
      <c r="X141" s="94">
        <f t="shared" si="1"/>
        <v>6.6400772717540573</v>
      </c>
      <c r="Y141" s="94">
        <f t="shared" si="1"/>
        <v>5.3317403262018317</v>
      </c>
      <c r="Z141" s="94">
        <f t="shared" si="1"/>
        <v>4.065449771776489</v>
      </c>
      <c r="AA141" s="94">
        <f t="shared" si="1"/>
        <v>4.6636733298957331</v>
      </c>
      <c r="AB141" s="94">
        <f t="shared" si="1"/>
        <v>20.700940699628109</v>
      </c>
      <c r="AC141" s="94">
        <f t="shared" si="1"/>
        <v>9.9123581392138576</v>
      </c>
      <c r="AD141" s="94">
        <f t="shared" si="1"/>
        <v>29.964127728404502</v>
      </c>
      <c r="AE141" s="97"/>
      <c r="AF141" s="94">
        <f>SUM(AF14:AF140)</f>
        <v>360791.20368036476</v>
      </c>
      <c r="AG141" s="94">
        <f>SUM(AG14:AG140)</f>
        <v>327412.04908499995</v>
      </c>
      <c r="AH141" s="94">
        <f>SUM(AH14:AH140)</f>
        <v>170504.57352444655</v>
      </c>
      <c r="AI141" s="94">
        <f>SUM(AI14:AI140)</f>
        <v>290372.8860249999</v>
      </c>
      <c r="AJ141" s="94">
        <f>SUM(AJ14:AJ140)</f>
        <v>5847.5198099999998</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249.02460401355711</v>
      </c>
      <c r="F152" s="125">
        <f t="shared" ref="F152:AD152" si="2">SUM(F$141, F$151, IF(AND(ISNUMBER(SEARCH($B$4,"AT|BE|CH|GB|IE|LT|LU|NL")),SUM(F$143:F$149)&gt;0),SUM(F$143:F$149)-SUM(F$27:F$33),0))</f>
        <v>163.83301823218304</v>
      </c>
      <c r="G152" s="125">
        <f t="shared" si="2"/>
        <v>101.1050324185986</v>
      </c>
      <c r="H152" s="125">
        <f t="shared" si="2"/>
        <v>38.980135471351417</v>
      </c>
      <c r="I152" s="125">
        <f t="shared" si="2"/>
        <v>27.147991171283287</v>
      </c>
      <c r="J152" s="125">
        <f t="shared" si="2"/>
        <v>45.039203683031587</v>
      </c>
      <c r="K152" s="125">
        <f t="shared" si="2"/>
        <v>60.380124737734945</v>
      </c>
      <c r="L152" s="125">
        <f t="shared" si="2"/>
        <v>6.483482414331192</v>
      </c>
      <c r="M152" s="125">
        <f t="shared" si="2"/>
        <v>556.34159523192659</v>
      </c>
      <c r="N152" s="125">
        <f t="shared" si="2"/>
        <v>24.926381551851026</v>
      </c>
      <c r="O152" s="125">
        <f t="shared" si="2"/>
        <v>1.3272773638742299</v>
      </c>
      <c r="P152" s="125">
        <f t="shared" si="2"/>
        <v>0.81890733716515907</v>
      </c>
      <c r="Q152" s="125">
        <f t="shared" si="2"/>
        <v>3.6681559996411326</v>
      </c>
      <c r="R152" s="125">
        <f t="shared" si="2"/>
        <v>29.455052680337619</v>
      </c>
      <c r="S152" s="125">
        <f t="shared" si="2"/>
        <v>61.898343245229221</v>
      </c>
      <c r="T152" s="125">
        <f t="shared" si="2"/>
        <v>35.279049770947339</v>
      </c>
      <c r="U152" s="125">
        <f t="shared" si="2"/>
        <v>0</v>
      </c>
      <c r="V152" s="125">
        <f t="shared" si="2"/>
        <v>127.09149570148502</v>
      </c>
      <c r="W152" s="125">
        <f t="shared" si="2"/>
        <v>13.685068002758273</v>
      </c>
      <c r="X152" s="125">
        <f t="shared" si="2"/>
        <v>6.6400772717540573</v>
      </c>
      <c r="Y152" s="125">
        <f t="shared" si="2"/>
        <v>5.3317403262018317</v>
      </c>
      <c r="Z152" s="125">
        <f t="shared" si="2"/>
        <v>4.065449771776489</v>
      </c>
      <c r="AA152" s="125">
        <f t="shared" si="2"/>
        <v>4.6636733298957331</v>
      </c>
      <c r="AB152" s="125">
        <f t="shared" si="2"/>
        <v>20.700940699628109</v>
      </c>
      <c r="AC152" s="125">
        <f t="shared" si="2"/>
        <v>9.9123581392138576</v>
      </c>
      <c r="AD152" s="125">
        <f t="shared" si="2"/>
        <v>29.964127728404502</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249.02460401355711</v>
      </c>
      <c r="F154" s="125">
        <f>SUM(F$141, F$153, -1 * IF(OR($B$6=2005,$B$6&gt;=2020),SUM(F$99:F$122),0), IF(AND(ISNUMBER(SEARCH($B$4,"AT|BE|CH|GB|IE|LT|LU|NL")),SUM(F$143:F$149)&gt;0),SUM(F$143:F$149)-SUM(F$27:F$33),0))</f>
        <v>163.83301823218304</v>
      </c>
      <c r="G154" s="125">
        <f>SUM(G$141, G$153, IF(AND(ISNUMBER(SEARCH($B$4,"AT|BE|CH|GB|IE|LT|LU|NL")),SUM(G$143:G$149)&gt;0),SUM(G$143:G$149)-SUM(G$27:G$33),0))</f>
        <v>101.1050324185986</v>
      </c>
      <c r="H154" s="125">
        <f>SUM(H$141, H$153, IF(AND(ISNUMBER(SEARCH($B$4,"AT|BE|CH|GB|IE|LT|LU|NL")),SUM(H$143:H$149)&gt;0),SUM(H$143:H$149)-SUM(H$27:H$33),0))</f>
        <v>38.980135471351417</v>
      </c>
      <c r="I154" s="125">
        <f t="shared" ref="I154:AD154" si="3">SUM(I$141, I$153, IF(AND(ISNUMBER(SEARCH($B$4,"AT|BE|CH|GB|IE|LT|LU|NL")),SUM(I$143:I$149)&gt;0),SUM(I$143:I$149)-SUM(I$27:I$33),0))</f>
        <v>27.147991171283287</v>
      </c>
      <c r="J154" s="125">
        <f t="shared" si="3"/>
        <v>45.039203683031587</v>
      </c>
      <c r="K154" s="125">
        <f t="shared" si="3"/>
        <v>60.380124737734945</v>
      </c>
      <c r="L154" s="125">
        <f t="shared" si="3"/>
        <v>6.483482414331192</v>
      </c>
      <c r="M154" s="125">
        <f t="shared" si="3"/>
        <v>556.34159523192659</v>
      </c>
      <c r="N154" s="125">
        <f t="shared" si="3"/>
        <v>24.926381551851026</v>
      </c>
      <c r="O154" s="125">
        <f t="shared" si="3"/>
        <v>1.3272773638742299</v>
      </c>
      <c r="P154" s="125">
        <f t="shared" si="3"/>
        <v>0.81890733716515907</v>
      </c>
      <c r="Q154" s="125">
        <f t="shared" si="3"/>
        <v>3.6681559996411326</v>
      </c>
      <c r="R154" s="125">
        <f t="shared" si="3"/>
        <v>29.455052680337619</v>
      </c>
      <c r="S154" s="125">
        <f t="shared" si="3"/>
        <v>61.898343245229221</v>
      </c>
      <c r="T154" s="125">
        <f t="shared" si="3"/>
        <v>35.279049770947339</v>
      </c>
      <c r="U154" s="125">
        <f t="shared" si="3"/>
        <v>0</v>
      </c>
      <c r="V154" s="125">
        <f t="shared" si="3"/>
        <v>127.09149570148502</v>
      </c>
      <c r="W154" s="125">
        <f t="shared" si="3"/>
        <v>13.685068002758273</v>
      </c>
      <c r="X154" s="125">
        <f t="shared" si="3"/>
        <v>6.6400772717540573</v>
      </c>
      <c r="Y154" s="125">
        <f t="shared" si="3"/>
        <v>5.3317403262018317</v>
      </c>
      <c r="Z154" s="125">
        <f t="shared" si="3"/>
        <v>4.065449771776489</v>
      </c>
      <c r="AA154" s="125">
        <f t="shared" si="3"/>
        <v>4.6636733298957331</v>
      </c>
      <c r="AB154" s="125">
        <f t="shared" si="3"/>
        <v>20.700940699628109</v>
      </c>
      <c r="AC154" s="125">
        <f t="shared" si="3"/>
        <v>9.9123581392138576</v>
      </c>
      <c r="AD154" s="125">
        <f t="shared" si="3"/>
        <v>29.964127728404502</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3.8324071485961126</v>
      </c>
      <c r="F157" s="136">
        <v>8.7597877682196873E-2</v>
      </c>
      <c r="G157" s="136">
        <v>0.26553106672415927</v>
      </c>
      <c r="H157" s="136" t="s">
        <v>388</v>
      </c>
      <c r="I157" s="136">
        <v>6.0666292598746979E-2</v>
      </c>
      <c r="J157" s="136">
        <v>6.0666292598746979E-2</v>
      </c>
      <c r="K157" s="136">
        <v>6.0666292598746979E-2</v>
      </c>
      <c r="L157" s="136">
        <v>3.033314629937349E-2</v>
      </c>
      <c r="M157" s="136">
        <v>0.82533625378694853</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13687.16838784326</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0.86132689116276373</v>
      </c>
      <c r="F158" s="136">
        <v>9.5794582361758876E-2</v>
      </c>
      <c r="G158" s="136">
        <v>6.7637701307678058E-2</v>
      </c>
      <c r="H158" s="136" t="s">
        <v>388</v>
      </c>
      <c r="I158" s="136">
        <v>8.8476737070285871E-3</v>
      </c>
      <c r="J158" s="136">
        <v>8.8476737070285871E-3</v>
      </c>
      <c r="K158" s="136">
        <v>8.8476737070285871E-3</v>
      </c>
      <c r="L158" s="136">
        <v>4.4238368535142935E-3</v>
      </c>
      <c r="M158" s="136">
        <v>1.4379567419262376</v>
      </c>
      <c r="N158" s="136">
        <v>0.57502037669999995</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3527.2228272862239</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46.309800000000003</v>
      </c>
      <c r="F159" s="136">
        <v>1.2245999999999999</v>
      </c>
      <c r="G159" s="136">
        <v>21.899850000000001</v>
      </c>
      <c r="H159" s="136" t="s">
        <v>388</v>
      </c>
      <c r="I159" s="136">
        <v>1.5039477419354836</v>
      </c>
      <c r="J159" s="136">
        <v>1.6604700000000001</v>
      </c>
      <c r="K159" s="136">
        <v>1.6604700000000001</v>
      </c>
      <c r="L159" s="136" t="s">
        <v>388</v>
      </c>
      <c r="M159" s="136">
        <v>3.3439999999999999</v>
      </c>
      <c r="N159" s="136">
        <v>0.11138367913103039</v>
      </c>
      <c r="O159" s="136">
        <v>1.1964462691857816E-2</v>
      </c>
      <c r="P159" s="136">
        <v>1.3816220144012837E-2</v>
      </c>
      <c r="Q159" s="136">
        <v>0.37901536974084055</v>
      </c>
      <c r="R159" s="136">
        <v>0.40201841639847857</v>
      </c>
      <c r="S159" s="136">
        <v>0.77138882575609002</v>
      </c>
      <c r="T159" s="136">
        <v>17.754322217856238</v>
      </c>
      <c r="U159" s="136">
        <v>0.12516391890146833</v>
      </c>
      <c r="V159" s="136">
        <v>0.7734204850761196</v>
      </c>
      <c r="W159" s="136">
        <v>0.27144314663484481</v>
      </c>
      <c r="X159" s="136">
        <v>2.9448217366605783E-3</v>
      </c>
      <c r="Y159" s="136">
        <v>1.7483754674747966E-2</v>
      </c>
      <c r="Z159" s="136">
        <v>1.1964462691857816E-2</v>
      </c>
      <c r="AA159" s="136">
        <v>5.0599506572088886E-3</v>
      </c>
      <c r="AB159" s="136">
        <v>3.7452989760475244E-2</v>
      </c>
      <c r="AC159" s="136">
        <v>8.4677117569082236E-2</v>
      </c>
      <c r="AD159" s="136">
        <v>0.31811798218383325</v>
      </c>
      <c r="AE159" s="114"/>
      <c r="AF159" s="136">
        <v>26306.634691056061</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88AF-CC5E-47A0-981C-527A9C34E7DB}">
  <sheetPr codeName="Tabelle28"/>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9.453125" style="5" customWidth="1"/>
    <col min="2" max="2" width="10.453125" style="191" customWidth="1"/>
    <col min="3" max="3" width="41.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2004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2004</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47.758802970626185</v>
      </c>
      <c r="F14" s="93">
        <v>1.1364935864849994</v>
      </c>
      <c r="G14" s="93">
        <v>37.164233446019757</v>
      </c>
      <c r="H14" s="93">
        <v>1.8329999999999999E-2</v>
      </c>
      <c r="I14" s="93">
        <v>0.86199997565194564</v>
      </c>
      <c r="J14" s="93">
        <v>2.8729948924943836</v>
      </c>
      <c r="K14" s="93">
        <v>4.1152302515478585</v>
      </c>
      <c r="L14" s="93">
        <v>6.6161172958637479E-2</v>
      </c>
      <c r="M14" s="93">
        <v>14.053188379200012</v>
      </c>
      <c r="N14" s="93">
        <v>2.6568442820365399</v>
      </c>
      <c r="O14" s="93">
        <v>0.11008983045590001</v>
      </c>
      <c r="P14" s="93">
        <v>0.19955615970148174</v>
      </c>
      <c r="Q14" s="93">
        <v>1.1819700350390516</v>
      </c>
      <c r="R14" s="93">
        <v>1.7342165482210012</v>
      </c>
      <c r="S14" s="93">
        <v>2.2723162217670008</v>
      </c>
      <c r="T14" s="93">
        <v>4.3426549997750064</v>
      </c>
      <c r="U14" s="15" t="s">
        <v>387</v>
      </c>
      <c r="V14" s="93">
        <v>12.797999786259169</v>
      </c>
      <c r="W14" s="93">
        <v>3.1515819605593038</v>
      </c>
      <c r="X14" s="93">
        <v>0.19654173326264851</v>
      </c>
      <c r="Y14" s="93">
        <v>1.8245801880984087E-2</v>
      </c>
      <c r="Z14" s="93">
        <v>1.3194612098194679E-2</v>
      </c>
      <c r="AA14" s="93">
        <v>2.1442418616572475E-2</v>
      </c>
      <c r="AB14" s="93">
        <v>0.24942456585839978</v>
      </c>
      <c r="AC14" s="93">
        <v>0.29958044956699981</v>
      </c>
      <c r="AD14" s="93">
        <v>0.20948457840799997</v>
      </c>
      <c r="AE14" s="92"/>
      <c r="AF14" s="93">
        <v>12334.450553000008</v>
      </c>
      <c r="AG14" s="93">
        <v>234451.01499000008</v>
      </c>
      <c r="AH14" s="93">
        <v>86505.118000000031</v>
      </c>
      <c r="AI14" s="93">
        <v>47948.198749999981</v>
      </c>
      <c r="AJ14" s="93">
        <v>3921.6729899999996</v>
      </c>
      <c r="AK14" s="15" t="s">
        <v>388</v>
      </c>
      <c r="AL14" s="38" t="s">
        <v>48</v>
      </c>
    </row>
    <row r="15" spans="1:38" s="2" customFormat="1" ht="26.25" customHeight="1" thickBot="1" x14ac:dyDescent="0.3">
      <c r="A15" s="43" t="s">
        <v>52</v>
      </c>
      <c r="B15" s="157" t="s">
        <v>53</v>
      </c>
      <c r="C15" s="43" t="s">
        <v>54</v>
      </c>
      <c r="D15" s="45"/>
      <c r="E15" s="93">
        <v>4.0090000000000003</v>
      </c>
      <c r="F15" s="93">
        <v>4.1977000000000007E-2</v>
      </c>
      <c r="G15" s="93">
        <v>6.8734273999999997</v>
      </c>
      <c r="H15" s="15" t="s">
        <v>388</v>
      </c>
      <c r="I15" s="93">
        <v>8.8620734840205453E-2</v>
      </c>
      <c r="J15" s="93">
        <v>0.21485004217218687</v>
      </c>
      <c r="K15" s="93">
        <v>0.53479999999999994</v>
      </c>
      <c r="L15" s="93">
        <v>9.6774639667259882E-3</v>
      </c>
      <c r="M15" s="93">
        <v>0.84600600000000004</v>
      </c>
      <c r="N15" s="93">
        <v>3.7674243000000001</v>
      </c>
      <c r="O15" s="93">
        <v>8.4702240000000012E-2</v>
      </c>
      <c r="P15" s="93">
        <v>1.7293252285714284E-2</v>
      </c>
      <c r="Q15" s="93">
        <v>0.61112453333333339</v>
      </c>
      <c r="R15" s="93">
        <v>4.6392525000000004</v>
      </c>
      <c r="S15" s="93">
        <v>1.6328578499999999</v>
      </c>
      <c r="T15" s="93">
        <v>4.1437689999999998</v>
      </c>
      <c r="U15" s="15" t="s">
        <v>387</v>
      </c>
      <c r="V15" s="93">
        <v>7.0030274857142851</v>
      </c>
      <c r="W15" s="93">
        <v>3.685484E-2</v>
      </c>
      <c r="X15" s="93">
        <v>5.7585840707964594E-7</v>
      </c>
      <c r="Y15" s="93">
        <v>4.0123389838573401E-3</v>
      </c>
      <c r="Z15" s="93">
        <v>4.0057577449192864E-3</v>
      </c>
      <c r="AA15" s="93">
        <v>6.1241834128162934E-3</v>
      </c>
      <c r="AB15" s="93">
        <v>1.4142855999999999E-2</v>
      </c>
      <c r="AC15" s="15" t="s">
        <v>388</v>
      </c>
      <c r="AD15" s="15" t="s">
        <v>388</v>
      </c>
      <c r="AE15" s="92"/>
      <c r="AF15" s="93">
        <v>24841.3</v>
      </c>
      <c r="AG15" s="93">
        <v>13</v>
      </c>
      <c r="AH15" s="93">
        <v>17174</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4.3504799971999999</v>
      </c>
      <c r="F17" s="93">
        <v>2.7864023600000003E-2</v>
      </c>
      <c r="G17" s="93">
        <v>3.7959399835003533</v>
      </c>
      <c r="H17" s="15" t="s">
        <v>388</v>
      </c>
      <c r="I17" s="93">
        <v>8.5347081903627081E-2</v>
      </c>
      <c r="J17" s="93">
        <v>0.24938107180920932</v>
      </c>
      <c r="K17" s="93">
        <v>0.37953767863999993</v>
      </c>
      <c r="L17" s="93">
        <v>6.7426544356332489E-3</v>
      </c>
      <c r="M17" s="93">
        <v>7.8110852615200024</v>
      </c>
      <c r="N17" s="93">
        <v>0.11383409</v>
      </c>
      <c r="O17" s="93">
        <v>2.5440339999999993E-3</v>
      </c>
      <c r="P17" s="93">
        <v>5.2950610000000015E-4</v>
      </c>
      <c r="Q17" s="93">
        <v>1.8872644000000008E-2</v>
      </c>
      <c r="R17" s="93">
        <v>0.12440713999999999</v>
      </c>
      <c r="S17" s="93">
        <v>3.3443279999999992E-2</v>
      </c>
      <c r="T17" s="93">
        <v>0.52395412000000008</v>
      </c>
      <c r="U17" s="15" t="s">
        <v>387</v>
      </c>
      <c r="V17" s="93">
        <v>0.40520146000000001</v>
      </c>
      <c r="W17" s="93">
        <v>1.6046724537999997E-2</v>
      </c>
      <c r="X17" s="93">
        <v>4.6228232606484635E-4</v>
      </c>
      <c r="Y17" s="93">
        <v>3.6391725616794612E-3</v>
      </c>
      <c r="Z17" s="93">
        <v>4.1303053821598686E-4</v>
      </c>
      <c r="AA17" s="93">
        <v>3.6435499003970603E-4</v>
      </c>
      <c r="AB17" s="93">
        <v>4.8788404159999998E-3</v>
      </c>
      <c r="AC17" s="93">
        <v>2.8391721999999997E-3</v>
      </c>
      <c r="AD17" s="93">
        <v>0.77848270000000008</v>
      </c>
      <c r="AE17" s="92"/>
      <c r="AF17" s="93">
        <v>5796.5290759999998</v>
      </c>
      <c r="AG17" s="93">
        <v>28954.2</v>
      </c>
      <c r="AH17" s="93">
        <v>2600.2799999999997</v>
      </c>
      <c r="AI17" s="15" t="s">
        <v>388</v>
      </c>
      <c r="AJ17" s="93">
        <v>71.33</v>
      </c>
      <c r="AK17" s="15" t="s">
        <v>388</v>
      </c>
      <c r="AL17" s="38" t="s">
        <v>48</v>
      </c>
    </row>
    <row r="18" spans="1:38" s="2" customFormat="1" ht="26.25" customHeight="1" thickBot="1" x14ac:dyDescent="0.3">
      <c r="A18" s="43" t="s">
        <v>52</v>
      </c>
      <c r="B18" s="157" t="s">
        <v>59</v>
      </c>
      <c r="C18" s="43" t="s">
        <v>60</v>
      </c>
      <c r="D18" s="45"/>
      <c r="E18" s="93">
        <v>0.98141565239999973</v>
      </c>
      <c r="F18" s="93">
        <v>2.5973812220000001E-3</v>
      </c>
      <c r="G18" s="93">
        <v>2.9792392094110927</v>
      </c>
      <c r="H18" s="15" t="s">
        <v>388</v>
      </c>
      <c r="I18" s="93">
        <v>1.4949645705924518E-2</v>
      </c>
      <c r="J18" s="93">
        <v>2.7486924631139949E-2</v>
      </c>
      <c r="K18" s="93">
        <v>4.3961791705999988E-2</v>
      </c>
      <c r="L18" s="93">
        <v>4.696211876436404E-3</v>
      </c>
      <c r="M18" s="93">
        <v>3.8716824440000006E-2</v>
      </c>
      <c r="N18" s="93">
        <v>8.3100000000000014E-4</v>
      </c>
      <c r="O18" s="93">
        <v>9.9720000000000004E-6</v>
      </c>
      <c r="P18" s="93">
        <v>3.1599E-6</v>
      </c>
      <c r="Q18" s="93">
        <v>6.6480000000000014E-5</v>
      </c>
      <c r="R18" s="93">
        <v>0.19662632999999999</v>
      </c>
      <c r="S18" s="93">
        <v>2.6332500000000002E-4</v>
      </c>
      <c r="T18" s="93">
        <v>3.6311000000000003E-2</v>
      </c>
      <c r="U18" s="15" t="s">
        <v>387</v>
      </c>
      <c r="V18" s="93">
        <v>3.9888E-4</v>
      </c>
      <c r="W18" s="93">
        <v>1.413746611E-3</v>
      </c>
      <c r="X18" s="93">
        <v>2.9778566107718438E-4</v>
      </c>
      <c r="Y18" s="93">
        <v>2.3461240547408935E-3</v>
      </c>
      <c r="Z18" s="93">
        <v>2.6616704414466816E-4</v>
      </c>
      <c r="AA18" s="93">
        <v>2.3481460243725432E-4</v>
      </c>
      <c r="AB18" s="93">
        <v>3.1448913624000001E-3</v>
      </c>
      <c r="AC18" s="93">
        <v>1.214518E-4</v>
      </c>
      <c r="AD18" s="93">
        <v>3.3301299999999999E-2</v>
      </c>
      <c r="AE18" s="92"/>
      <c r="AF18" s="93">
        <v>1547.3012219999998</v>
      </c>
      <c r="AG18" s="93">
        <v>195.89</v>
      </c>
      <c r="AH18" s="15" t="s">
        <v>388</v>
      </c>
      <c r="AI18" s="15" t="s">
        <v>388</v>
      </c>
      <c r="AJ18" s="15" t="s">
        <v>388</v>
      </c>
      <c r="AK18" s="15" t="s">
        <v>388</v>
      </c>
      <c r="AL18" s="38" t="s">
        <v>48</v>
      </c>
    </row>
    <row r="19" spans="1:38" s="2" customFormat="1" ht="26.25" customHeight="1" thickBot="1" x14ac:dyDescent="0.3">
      <c r="A19" s="43" t="s">
        <v>52</v>
      </c>
      <c r="B19" s="157" t="s">
        <v>61</v>
      </c>
      <c r="C19" s="43" t="s">
        <v>62</v>
      </c>
      <c r="D19" s="45"/>
      <c r="E19" s="93">
        <v>2.6194747208999996</v>
      </c>
      <c r="F19" s="93">
        <v>3.87967902E-2</v>
      </c>
      <c r="G19" s="93">
        <v>3.0131656316703452</v>
      </c>
      <c r="H19" s="15" t="s">
        <v>388</v>
      </c>
      <c r="I19" s="93">
        <v>8.3462785993514296E-2</v>
      </c>
      <c r="J19" s="93">
        <v>0.15712093515100034</v>
      </c>
      <c r="K19" s="93">
        <v>0.18843519784999999</v>
      </c>
      <c r="L19" s="93">
        <v>1.6677479086256979E-2</v>
      </c>
      <c r="M19" s="93">
        <v>0.60334434540000004</v>
      </c>
      <c r="N19" s="93">
        <v>9.4773268346153863E-2</v>
      </c>
      <c r="O19" s="93">
        <v>2.0164886700000002E-3</v>
      </c>
      <c r="P19" s="93">
        <v>4.9134708633571406E-3</v>
      </c>
      <c r="Q19" s="93">
        <v>1.2915831285897435E-2</v>
      </c>
      <c r="R19" s="93">
        <v>1.9246679424999993E-2</v>
      </c>
      <c r="S19" s="93">
        <v>3.0324249349999999E-2</v>
      </c>
      <c r="T19" s="93">
        <v>0.93604436749999997</v>
      </c>
      <c r="U19" s="15" t="s">
        <v>387</v>
      </c>
      <c r="V19" s="93">
        <v>2.9301743836714289</v>
      </c>
      <c r="W19" s="93">
        <v>8.0122306400000023E-2</v>
      </c>
      <c r="X19" s="93">
        <v>2.2353459614131059E-3</v>
      </c>
      <c r="Y19" s="93">
        <v>9.9973802973769062E-3</v>
      </c>
      <c r="Z19" s="93">
        <v>1.5206739366412723E-3</v>
      </c>
      <c r="AA19" s="93">
        <v>1.2916410445687175E-3</v>
      </c>
      <c r="AB19" s="93">
        <v>1.5045041240000003E-2</v>
      </c>
      <c r="AC19" s="93">
        <v>3.3828558E-3</v>
      </c>
      <c r="AD19" s="93">
        <v>0.40718807479999997</v>
      </c>
      <c r="AE19" s="92"/>
      <c r="AF19" s="93">
        <v>12953.826370000002</v>
      </c>
      <c r="AG19" s="93">
        <v>5332.34</v>
      </c>
      <c r="AH19" s="93">
        <v>1524.94</v>
      </c>
      <c r="AI19" s="93">
        <v>786.48099999999999</v>
      </c>
      <c r="AJ19" s="93">
        <v>331.46440000000001</v>
      </c>
      <c r="AK19" s="15" t="s">
        <v>388</v>
      </c>
      <c r="AL19" s="38" t="s">
        <v>48</v>
      </c>
    </row>
    <row r="20" spans="1:38" s="2" customFormat="1" ht="26.25" customHeight="1" thickBot="1" x14ac:dyDescent="0.3">
      <c r="A20" s="43" t="s">
        <v>52</v>
      </c>
      <c r="B20" s="157" t="s">
        <v>63</v>
      </c>
      <c r="C20" s="43" t="s">
        <v>64</v>
      </c>
      <c r="D20" s="45"/>
      <c r="E20" s="93">
        <v>21.114291981700006</v>
      </c>
      <c r="F20" s="93">
        <v>0.5716492836879995</v>
      </c>
      <c r="G20" s="93">
        <v>7.8056645203202528</v>
      </c>
      <c r="H20" s="15" t="s">
        <v>388</v>
      </c>
      <c r="I20" s="93">
        <v>3.0972771227624043</v>
      </c>
      <c r="J20" s="93">
        <v>4.106575325082261</v>
      </c>
      <c r="K20" s="93">
        <v>4.451466178000004</v>
      </c>
      <c r="L20" s="93">
        <v>3.7764490094262561E-2</v>
      </c>
      <c r="M20" s="93">
        <v>28.823034019190015</v>
      </c>
      <c r="N20" s="93">
        <v>5.1043807169460758</v>
      </c>
      <c r="O20" s="93">
        <v>0.38864401221560002</v>
      </c>
      <c r="P20" s="93">
        <v>0.14838196191226</v>
      </c>
      <c r="Q20" s="93">
        <v>0.27481605789605129</v>
      </c>
      <c r="R20" s="93">
        <v>0.2188967882570001</v>
      </c>
      <c r="S20" s="93">
        <v>0.36022950699999989</v>
      </c>
      <c r="T20" s="93">
        <v>1.3533267067799997</v>
      </c>
      <c r="U20" s="15" t="s">
        <v>387</v>
      </c>
      <c r="V20" s="93">
        <v>2.7387737271982853</v>
      </c>
      <c r="W20" s="93">
        <v>1.1109966753818004</v>
      </c>
      <c r="X20" s="93">
        <v>3.6977300013444341E-2</v>
      </c>
      <c r="Y20" s="93">
        <v>7.9493681382253212E-2</v>
      </c>
      <c r="Z20" s="93">
        <v>1.9764337340614203E-2</v>
      </c>
      <c r="AA20" s="93">
        <v>1.6049313851288265E-2</v>
      </c>
      <c r="AB20" s="93">
        <v>0.1522846325876</v>
      </c>
      <c r="AC20" s="93">
        <v>0.19896010110000009</v>
      </c>
      <c r="AD20" s="93">
        <v>0.26299121546999998</v>
      </c>
      <c r="AE20" s="92"/>
      <c r="AF20" s="93">
        <v>12910.352511999998</v>
      </c>
      <c r="AG20" s="93">
        <v>12931.589999999998</v>
      </c>
      <c r="AH20" s="93">
        <v>41992.99</v>
      </c>
      <c r="AI20" s="93">
        <v>184679.96450000009</v>
      </c>
      <c r="AJ20" s="93">
        <v>1459.09</v>
      </c>
      <c r="AK20" s="15" t="s">
        <v>388</v>
      </c>
      <c r="AL20" s="38" t="s">
        <v>48</v>
      </c>
    </row>
    <row r="21" spans="1:38" s="2" customFormat="1" ht="26.25" customHeight="1" thickBot="1" x14ac:dyDescent="0.3">
      <c r="A21" s="43" t="s">
        <v>52</v>
      </c>
      <c r="B21" s="157" t="s">
        <v>65</v>
      </c>
      <c r="C21" s="43" t="s">
        <v>66</v>
      </c>
      <c r="D21" s="45"/>
      <c r="E21" s="93">
        <v>0.7510748426999998</v>
      </c>
      <c r="F21" s="93">
        <v>4.6809187841999993E-2</v>
      </c>
      <c r="G21" s="93">
        <v>1.3370480963181157</v>
      </c>
      <c r="H21" s="15" t="s">
        <v>388</v>
      </c>
      <c r="I21" s="93">
        <v>4.8467517796335999E-2</v>
      </c>
      <c r="J21" s="93">
        <v>8.3848481948031336E-2</v>
      </c>
      <c r="K21" s="93">
        <v>0.11070838170000004</v>
      </c>
      <c r="L21" s="93">
        <v>1.1713528410011751E-2</v>
      </c>
      <c r="M21" s="93">
        <v>0.23450963299000008</v>
      </c>
      <c r="N21" s="93">
        <v>7.8945626966000021E-2</v>
      </c>
      <c r="O21" s="93">
        <v>1.8452545607E-3</v>
      </c>
      <c r="P21" s="93">
        <v>3.5716765170999997E-3</v>
      </c>
      <c r="Q21" s="93">
        <v>1.3838825104000006E-2</v>
      </c>
      <c r="R21" s="93">
        <v>4.4002945652000004E-2</v>
      </c>
      <c r="S21" s="93">
        <v>2.9793429160499995E-2</v>
      </c>
      <c r="T21" s="93">
        <v>0.55473354826100019</v>
      </c>
      <c r="U21" s="15" t="s">
        <v>387</v>
      </c>
      <c r="V21" s="93">
        <v>0.22723390951999994</v>
      </c>
      <c r="W21" s="93">
        <v>1.9510176405500002E-2</v>
      </c>
      <c r="X21" s="93">
        <v>8.829443962437239E-4</v>
      </c>
      <c r="Y21" s="93">
        <v>4.9060395737183671E-3</v>
      </c>
      <c r="Z21" s="93">
        <v>6.6068482478120322E-4</v>
      </c>
      <c r="AA21" s="93">
        <v>5.6941528657670592E-4</v>
      </c>
      <c r="AB21" s="93">
        <v>7.0190840813200012E-3</v>
      </c>
      <c r="AC21" s="93">
        <v>1.3094883222000001E-3</v>
      </c>
      <c r="AD21" s="93">
        <v>0.17031584309860001</v>
      </c>
      <c r="AE21" s="92"/>
      <c r="AF21" s="93">
        <v>2186.1723519999996</v>
      </c>
      <c r="AG21" s="93">
        <v>1571.5631569999998</v>
      </c>
      <c r="AH21" s="93">
        <v>409.84040000000005</v>
      </c>
      <c r="AI21" s="93">
        <v>206.65330999999998</v>
      </c>
      <c r="AJ21" s="93">
        <v>71.400000000000006</v>
      </c>
      <c r="AK21" s="15" t="s">
        <v>388</v>
      </c>
      <c r="AL21" s="38" t="s">
        <v>48</v>
      </c>
    </row>
    <row r="22" spans="1:38" s="2" customFormat="1" ht="26.25" customHeight="1" thickBot="1" x14ac:dyDescent="0.3">
      <c r="A22" s="43" t="s">
        <v>52</v>
      </c>
      <c r="B22" s="157" t="s">
        <v>67</v>
      </c>
      <c r="C22" s="43" t="s">
        <v>68</v>
      </c>
      <c r="D22" s="45"/>
      <c r="E22" s="93">
        <v>4.1342103855999985</v>
      </c>
      <c r="F22" s="93">
        <v>1.5399032563999999E-2</v>
      </c>
      <c r="G22" s="93">
        <v>1.1981306658438799</v>
      </c>
      <c r="H22" s="15" t="s">
        <v>388</v>
      </c>
      <c r="I22" s="93">
        <v>8.2502852012342739E-2</v>
      </c>
      <c r="J22" s="93">
        <v>0.17191494679573624</v>
      </c>
      <c r="K22" s="93">
        <v>0.37759811339200017</v>
      </c>
      <c r="L22" s="93">
        <v>1.0632872367079356E-2</v>
      </c>
      <c r="M22" s="93">
        <v>11.078305311280001</v>
      </c>
      <c r="N22" s="93">
        <v>3.0707233219249996</v>
      </c>
      <c r="O22" s="93">
        <v>8.1303337019099989E-2</v>
      </c>
      <c r="P22" s="93">
        <v>4.5512246701910002E-2</v>
      </c>
      <c r="Q22" s="93">
        <v>0.51267129679400014</v>
      </c>
      <c r="R22" s="93">
        <v>3.7166280233969999</v>
      </c>
      <c r="S22" s="93">
        <v>1.3635218084924998</v>
      </c>
      <c r="T22" s="93">
        <v>3.3864168390999994</v>
      </c>
      <c r="U22" s="15" t="s">
        <v>387</v>
      </c>
      <c r="V22" s="93">
        <v>5.9927487807639999</v>
      </c>
      <c r="W22" s="93">
        <v>5.1319548114799982E-2</v>
      </c>
      <c r="X22" s="93">
        <v>7.6050520393433629E-4</v>
      </c>
      <c r="Y22" s="93">
        <v>4.6012589199079055E-3</v>
      </c>
      <c r="Z22" s="93">
        <v>5.9343821369283031E-4</v>
      </c>
      <c r="AA22" s="93">
        <v>5.1421284766492816E-4</v>
      </c>
      <c r="AB22" s="93">
        <v>6.4694151852000012E-3</v>
      </c>
      <c r="AC22" s="93">
        <v>3.7069903999999996E-3</v>
      </c>
      <c r="AD22" s="93">
        <v>0.87625753500000003</v>
      </c>
      <c r="AE22" s="92"/>
      <c r="AF22" s="93">
        <v>3889.8949089999992</v>
      </c>
      <c r="AG22" s="93">
        <v>5995.2500000000009</v>
      </c>
      <c r="AH22" s="93">
        <v>3025.8459999999995</v>
      </c>
      <c r="AI22" s="93">
        <v>114.98</v>
      </c>
      <c r="AJ22" s="93">
        <v>154.57000000000002</v>
      </c>
      <c r="AK22" s="15" t="s">
        <v>388</v>
      </c>
      <c r="AL22" s="38" t="s">
        <v>48</v>
      </c>
    </row>
    <row r="23" spans="1:38" s="2" customFormat="1" ht="26.25" customHeight="1" thickBot="1" x14ac:dyDescent="0.3">
      <c r="A23" s="43" t="s">
        <v>69</v>
      </c>
      <c r="B23" s="157" t="s">
        <v>377</v>
      </c>
      <c r="C23" s="43" t="s">
        <v>390</v>
      </c>
      <c r="D23" s="45"/>
      <c r="E23" s="93">
        <v>13.184135297123545</v>
      </c>
      <c r="F23" s="93">
        <v>2.4332310933449168</v>
      </c>
      <c r="G23" s="93">
        <v>0.45560962391443754</v>
      </c>
      <c r="H23" s="93">
        <v>2.6677385440262592E-3</v>
      </c>
      <c r="I23" s="93">
        <v>1.3246385925008846</v>
      </c>
      <c r="J23" s="93">
        <v>1.3246385925008848</v>
      </c>
      <c r="K23" s="93">
        <v>1.3246385925008848</v>
      </c>
      <c r="L23" s="93">
        <v>0.8131813804281055</v>
      </c>
      <c r="M23" s="93">
        <v>10.063149688826401</v>
      </c>
      <c r="N23" s="15" t="s">
        <v>388</v>
      </c>
      <c r="O23" s="93">
        <v>3.3372640422744187E-3</v>
      </c>
      <c r="P23" s="15" t="s">
        <v>388</v>
      </c>
      <c r="Q23" s="15" t="s">
        <v>388</v>
      </c>
      <c r="R23" s="93">
        <v>1.6686320211372094E-2</v>
      </c>
      <c r="S23" s="93">
        <v>0.56733488718665126</v>
      </c>
      <c r="T23" s="93">
        <v>2.3360848295920934E-2</v>
      </c>
      <c r="U23" s="93">
        <v>3.3372640422744183E-3</v>
      </c>
      <c r="V23" s="93">
        <v>0.33372640422744182</v>
      </c>
      <c r="W23" s="15" t="s">
        <v>388</v>
      </c>
      <c r="X23" s="93">
        <v>1.0096055679189192E-2</v>
      </c>
      <c r="Y23" s="93">
        <v>1.6602056659006159E-2</v>
      </c>
      <c r="Z23" s="15" t="s">
        <v>388</v>
      </c>
      <c r="AA23" s="15" t="s">
        <v>388</v>
      </c>
      <c r="AB23" s="93">
        <v>2.669811233819535E-2</v>
      </c>
      <c r="AC23" s="15" t="s">
        <v>388</v>
      </c>
      <c r="AD23" s="15" t="s">
        <v>388</v>
      </c>
      <c r="AE23" s="92"/>
      <c r="AF23" s="93">
        <v>14269.723426010394</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2.9574925118600004</v>
      </c>
      <c r="F24" s="93">
        <v>0.13718787973316857</v>
      </c>
      <c r="G24" s="93">
        <v>1.5384602531784082</v>
      </c>
      <c r="H24" s="15" t="s">
        <v>388</v>
      </c>
      <c r="I24" s="93">
        <v>0.3236641808340634</v>
      </c>
      <c r="J24" s="93">
        <v>0.62661834466816435</v>
      </c>
      <c r="K24" s="93">
        <v>0.99210752392399926</v>
      </c>
      <c r="L24" s="93">
        <v>4.2972031100364919E-2</v>
      </c>
      <c r="M24" s="93">
        <v>3.3306252066033699</v>
      </c>
      <c r="N24" s="93">
        <v>0.27281609152884617</v>
      </c>
      <c r="O24" s="93">
        <v>2.4003002053100003E-2</v>
      </c>
      <c r="P24" s="93">
        <v>5.6148274078814276E-3</v>
      </c>
      <c r="Q24" s="93">
        <v>1.3418420318871789E-2</v>
      </c>
      <c r="R24" s="93">
        <v>0.13907730542700003</v>
      </c>
      <c r="S24" s="93">
        <v>0.2048234670724999</v>
      </c>
      <c r="T24" s="93">
        <v>1.1223154879999995</v>
      </c>
      <c r="U24" s="15" t="s">
        <v>387</v>
      </c>
      <c r="V24" s="93">
        <v>2.5869343159173854</v>
      </c>
      <c r="W24" s="93">
        <v>0.24133301012042638</v>
      </c>
      <c r="X24" s="93">
        <v>1.0964814005964394E-2</v>
      </c>
      <c r="Y24" s="93">
        <v>2.4706574210704289E-2</v>
      </c>
      <c r="Z24" s="93">
        <v>5.9315842533479443E-3</v>
      </c>
      <c r="AA24" s="93">
        <v>4.8291136453714571E-3</v>
      </c>
      <c r="AB24" s="93">
        <v>4.6432086115388078E-2</v>
      </c>
      <c r="AC24" s="93">
        <v>0.24883985745000009</v>
      </c>
      <c r="AD24" s="93">
        <v>0.1185156582158</v>
      </c>
      <c r="AE24" s="92"/>
      <c r="AF24" s="93">
        <v>4666.7925751686498</v>
      </c>
      <c r="AG24" s="93">
        <v>6.29</v>
      </c>
      <c r="AH24" s="93">
        <v>648.10218000000009</v>
      </c>
      <c r="AI24" s="93">
        <v>6786.6269299999994</v>
      </c>
      <c r="AJ24" s="93">
        <v>508.80354059752563</v>
      </c>
      <c r="AK24" s="15" t="s">
        <v>388</v>
      </c>
      <c r="AL24" s="38" t="s">
        <v>48</v>
      </c>
    </row>
    <row r="25" spans="1:38" s="2" customFormat="1" ht="26.25" customHeight="1" thickBot="1" x14ac:dyDescent="0.3">
      <c r="A25" s="43" t="s">
        <v>72</v>
      </c>
      <c r="B25" s="157" t="s">
        <v>73</v>
      </c>
      <c r="C25" s="43" t="s">
        <v>74</v>
      </c>
      <c r="D25" s="45"/>
      <c r="E25" s="93">
        <v>0.46607507234231638</v>
      </c>
      <c r="F25" s="93">
        <v>0.12161947296506036</v>
      </c>
      <c r="G25" s="93">
        <v>3.4802464726535115E-2</v>
      </c>
      <c r="H25" s="15" t="s">
        <v>388</v>
      </c>
      <c r="I25" s="93">
        <v>5.1519672984292036E-3</v>
      </c>
      <c r="J25" s="93">
        <v>5.1519672984292036E-3</v>
      </c>
      <c r="K25" s="93">
        <v>5.1519672984292036E-3</v>
      </c>
      <c r="L25" s="93">
        <v>2.5759836492146018E-3</v>
      </c>
      <c r="M25" s="93">
        <v>0.60506233893535488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1793.9414807492331</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0.2902485524620308</v>
      </c>
      <c r="F26" s="93">
        <v>5.3489629788081208E-2</v>
      </c>
      <c r="G26" s="93">
        <v>1.8305494162178644E-2</v>
      </c>
      <c r="H26" s="15" t="s">
        <v>388</v>
      </c>
      <c r="I26" s="93">
        <v>1.8466445984274805E-3</v>
      </c>
      <c r="J26" s="93">
        <v>1.8466445984274805E-3</v>
      </c>
      <c r="K26" s="93">
        <v>1.8466445984274805E-3</v>
      </c>
      <c r="L26" s="93">
        <v>9.2332229921374023E-4</v>
      </c>
      <c r="M26" s="93">
        <v>0.45828778030254186</v>
      </c>
      <c r="N26" s="93">
        <v>0.12149843280146386</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952.1910101906584</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43.23565556536682</v>
      </c>
      <c r="F27" s="93">
        <v>22.789591117473645</v>
      </c>
      <c r="G27" s="93">
        <v>5.3400027612178137E-2</v>
      </c>
      <c r="H27" s="93">
        <v>1.9840786159456261</v>
      </c>
      <c r="I27" s="93">
        <v>0.67870030418302696</v>
      </c>
      <c r="J27" s="93">
        <v>0.67870030418302696</v>
      </c>
      <c r="K27" s="93">
        <v>0.67870030418302696</v>
      </c>
      <c r="L27" s="93">
        <v>0.35656974535843772</v>
      </c>
      <c r="M27" s="93">
        <v>173.41235260396533</v>
      </c>
      <c r="N27" s="93">
        <v>2.9066846711859233E-3</v>
      </c>
      <c r="O27" s="93">
        <v>3.5807845467340815E-4</v>
      </c>
      <c r="P27" s="93">
        <v>1.6890695084501313E-2</v>
      </c>
      <c r="Q27" s="93">
        <v>5.4763194045977671E-4</v>
      </c>
      <c r="R27" s="93">
        <v>1.4191920912769418E-2</v>
      </c>
      <c r="S27" s="93">
        <v>9.9808745264402844E-3</v>
      </c>
      <c r="T27" s="93">
        <v>3.9601883519992265E-3</v>
      </c>
      <c r="U27" s="93">
        <v>3.7910697157273718E-4</v>
      </c>
      <c r="V27" s="93">
        <v>6.3183505816481494E-2</v>
      </c>
      <c r="W27" s="93">
        <v>1.2201396508662303</v>
      </c>
      <c r="X27" s="93">
        <v>1.8269078521699973E-2</v>
      </c>
      <c r="Y27" s="93">
        <v>2.2734248112975503E-2</v>
      </c>
      <c r="Z27" s="93">
        <v>1.1535203774836179E-2</v>
      </c>
      <c r="AA27" s="93">
        <v>2.3914813396262002E-2</v>
      </c>
      <c r="AB27" s="93">
        <v>7.6453343805773663E-2</v>
      </c>
      <c r="AC27" s="93">
        <v>0.12635540625635586</v>
      </c>
      <c r="AD27" s="93">
        <v>2.4657210719391929E-4</v>
      </c>
      <c r="AE27" s="92"/>
      <c r="AF27" s="93">
        <v>90044.983081881248</v>
      </c>
      <c r="AG27" s="15" t="s">
        <v>388</v>
      </c>
      <c r="AH27" s="93">
        <v>4.4052979055183581</v>
      </c>
      <c r="AI27" s="15" t="s">
        <v>388</v>
      </c>
      <c r="AJ27" s="15" t="s">
        <v>388</v>
      </c>
      <c r="AK27" s="15" t="s">
        <v>388</v>
      </c>
      <c r="AL27" s="38" t="s">
        <v>48</v>
      </c>
    </row>
    <row r="28" spans="1:38" s="2" customFormat="1" ht="26.25" customHeight="1" thickBot="1" x14ac:dyDescent="0.3">
      <c r="A28" s="43" t="s">
        <v>77</v>
      </c>
      <c r="B28" s="157" t="s">
        <v>80</v>
      </c>
      <c r="C28" s="43" t="s">
        <v>81</v>
      </c>
      <c r="D28" s="45"/>
      <c r="E28" s="93">
        <v>6.5633421109763708</v>
      </c>
      <c r="F28" s="93">
        <v>1.43934018285621</v>
      </c>
      <c r="G28" s="93">
        <v>6.0789987730361884E-3</v>
      </c>
      <c r="H28" s="93">
        <v>1.23595544859236E-2</v>
      </c>
      <c r="I28" s="93">
        <v>0.83039814069795914</v>
      </c>
      <c r="J28" s="93">
        <v>0.83039814069795914</v>
      </c>
      <c r="K28" s="93">
        <v>0.83039814069795914</v>
      </c>
      <c r="L28" s="93">
        <v>0.45608384393213253</v>
      </c>
      <c r="M28" s="93">
        <v>13.799587450771261</v>
      </c>
      <c r="N28" s="93">
        <v>1.7936500763997664E-4</v>
      </c>
      <c r="O28" s="93">
        <v>1.9142928536925856E-5</v>
      </c>
      <c r="P28" s="93">
        <v>1.6521417458740812E-3</v>
      </c>
      <c r="Q28" s="93">
        <v>3.5269787641531238E-5</v>
      </c>
      <c r="R28" s="93">
        <v>2.4188466185246244E-3</v>
      </c>
      <c r="S28" s="93">
        <v>1.6303531470949007E-3</v>
      </c>
      <c r="T28" s="93">
        <v>1.2181275563251049E-4</v>
      </c>
      <c r="U28" s="93">
        <v>3.2253718209210763E-5</v>
      </c>
      <c r="V28" s="93">
        <v>5.7151871946883228E-3</v>
      </c>
      <c r="W28" s="93">
        <v>0.18689852756104838</v>
      </c>
      <c r="X28" s="93">
        <v>4.269684452599491E-3</v>
      </c>
      <c r="Y28" s="93">
        <v>4.5367624065701384E-3</v>
      </c>
      <c r="Z28" s="93">
        <v>2.3717594859471876E-3</v>
      </c>
      <c r="AA28" s="93">
        <v>4.3511183272721436E-3</v>
      </c>
      <c r="AB28" s="93">
        <v>1.5529324672388959E-2</v>
      </c>
      <c r="AC28" s="93">
        <v>1.7542589266134175E-2</v>
      </c>
      <c r="AD28" s="93">
        <v>4.6921629201864723E-5</v>
      </c>
      <c r="AE28" s="92"/>
      <c r="AF28" s="93">
        <v>12461.270517819905</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32.220984848533973</v>
      </c>
      <c r="F29" s="93">
        <v>1.324629818016082</v>
      </c>
      <c r="G29" s="93">
        <v>2.6431681989964692E-2</v>
      </c>
      <c r="H29" s="93">
        <v>1.0790539445426276E-2</v>
      </c>
      <c r="I29" s="93">
        <v>0.90953179067223022</v>
      </c>
      <c r="J29" s="93">
        <v>0.90953179067223022</v>
      </c>
      <c r="K29" s="93">
        <v>0.90953179067223022</v>
      </c>
      <c r="L29" s="93">
        <v>0.48202899248453823</v>
      </c>
      <c r="M29" s="93">
        <v>6.916978511226251</v>
      </c>
      <c r="N29" s="93">
        <v>6.5689650591914449E-4</v>
      </c>
      <c r="O29" s="93">
        <v>6.5689650591914462E-5</v>
      </c>
      <c r="P29" s="93">
        <v>6.9631029627429328E-3</v>
      </c>
      <c r="Q29" s="93">
        <v>1.3137930118382892E-4</v>
      </c>
      <c r="R29" s="93">
        <v>1.1167240600625459E-2</v>
      </c>
      <c r="S29" s="93">
        <v>7.4886201674782497E-3</v>
      </c>
      <c r="T29" s="93">
        <v>2.6275860236765785E-4</v>
      </c>
      <c r="U29" s="93">
        <v>1.3137930118382892E-4</v>
      </c>
      <c r="V29" s="93">
        <v>2.3648274213089203E-2</v>
      </c>
      <c r="W29" s="93">
        <v>0.23117679261420335</v>
      </c>
      <c r="X29" s="93">
        <v>6.7003443603752743E-3</v>
      </c>
      <c r="Y29" s="93">
        <v>4.0464824764619302E-2</v>
      </c>
      <c r="Z29" s="93">
        <v>4.5194479607237152E-2</v>
      </c>
      <c r="AA29" s="93">
        <v>1.0378964793522485E-2</v>
      </c>
      <c r="AB29" s="93">
        <v>0.10273861352575421</v>
      </c>
      <c r="AC29" s="93">
        <v>7.8967563537805721E-2</v>
      </c>
      <c r="AD29" s="93">
        <v>4.5085218935239159E-5</v>
      </c>
      <c r="AE29" s="92"/>
      <c r="AF29" s="93">
        <v>55967.582304311123</v>
      </c>
      <c r="AG29" s="15" t="s">
        <v>388</v>
      </c>
      <c r="AH29" s="93">
        <v>114.78591855686773</v>
      </c>
      <c r="AI29" s="15" t="s">
        <v>388</v>
      </c>
      <c r="AJ29" s="15" t="s">
        <v>388</v>
      </c>
      <c r="AK29" s="15" t="s">
        <v>388</v>
      </c>
      <c r="AL29" s="38" t="s">
        <v>48</v>
      </c>
    </row>
    <row r="30" spans="1:38" s="2" customFormat="1" ht="26.25" customHeight="1" thickBot="1" x14ac:dyDescent="0.3">
      <c r="A30" s="43" t="s">
        <v>77</v>
      </c>
      <c r="B30" s="157" t="s">
        <v>84</v>
      </c>
      <c r="C30" s="43" t="s">
        <v>85</v>
      </c>
      <c r="D30" s="45"/>
      <c r="E30" s="93">
        <v>0.15165922260188353</v>
      </c>
      <c r="F30" s="93">
        <v>2.5837897732663904</v>
      </c>
      <c r="G30" s="93">
        <v>6.2792921138167795E-4</v>
      </c>
      <c r="H30" s="93">
        <v>1.17240616E-3</v>
      </c>
      <c r="I30" s="93">
        <v>5.1544339840872921E-2</v>
      </c>
      <c r="J30" s="93">
        <v>5.1544339840872921E-2</v>
      </c>
      <c r="K30" s="93">
        <v>5.1544339840872921E-2</v>
      </c>
      <c r="L30" s="93">
        <v>5.9624373824960211E-3</v>
      </c>
      <c r="M30" s="93">
        <v>10.232128691313212</v>
      </c>
      <c r="N30" s="93">
        <v>3.7744193055950847E-5</v>
      </c>
      <c r="O30" s="93">
        <v>4.7164616255754713E-6</v>
      </c>
      <c r="P30" s="93">
        <v>2.0555670731712893E-4</v>
      </c>
      <c r="Q30" s="93">
        <v>7.0778174511999744E-6</v>
      </c>
      <c r="R30" s="93">
        <v>1.4943416976141198E-4</v>
      </c>
      <c r="S30" s="93">
        <v>1.0669226392457658E-4</v>
      </c>
      <c r="T30" s="93">
        <v>5.4192433501566396E-5</v>
      </c>
      <c r="U30" s="93">
        <v>4.7227116512490071E-6</v>
      </c>
      <c r="V30" s="93">
        <v>7.7943492322629215E-4</v>
      </c>
      <c r="W30" s="93">
        <v>2.2836785128000001E-2</v>
      </c>
      <c r="X30" s="93">
        <v>2.0050389818415435E-4</v>
      </c>
      <c r="Y30" s="93">
        <v>2.2417995669713478E-4</v>
      </c>
      <c r="Z30" s="93">
        <v>1.6162220045562014E-4</v>
      </c>
      <c r="AA30" s="93">
        <v>2.4287080248057769E-4</v>
      </c>
      <c r="AB30" s="93">
        <v>8.2917685781748701E-4</v>
      </c>
      <c r="AC30" s="93">
        <v>1.420563510778823E-3</v>
      </c>
      <c r="AD30" s="93">
        <v>1.5919154254400002E-5</v>
      </c>
      <c r="AE30" s="92"/>
      <c r="AF30" s="93">
        <v>1009.5649833494482</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5.3739231486885233</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0.61080151299513696</v>
      </c>
      <c r="J32" s="93">
        <v>1.1089098293747173</v>
      </c>
      <c r="K32" s="93">
        <v>1.4942109787128015</v>
      </c>
      <c r="L32" s="93">
        <v>0.15768945493132477</v>
      </c>
      <c r="M32" s="15" t="s">
        <v>388</v>
      </c>
      <c r="N32" s="93">
        <v>1.5849310150787885</v>
      </c>
      <c r="O32" s="93">
        <v>1.7291430633746823E-3</v>
      </c>
      <c r="P32" s="15" t="s">
        <v>388</v>
      </c>
      <c r="Q32" s="93">
        <v>4.1280139942177614E-2</v>
      </c>
      <c r="R32" s="93">
        <v>1.2930878590534971</v>
      </c>
      <c r="S32" s="93">
        <v>43.943046752495469</v>
      </c>
      <c r="T32" s="93">
        <v>0.1856586398704535</v>
      </c>
      <c r="U32" s="93">
        <v>2.9884219574256035E-2</v>
      </c>
      <c r="V32" s="93">
        <v>21.206917078166317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0.45939815679581164</v>
      </c>
      <c r="J33" s="93">
        <v>5.4704158153068256</v>
      </c>
      <c r="K33" s="93">
        <v>10.940831630613651</v>
      </c>
      <c r="L33" s="93">
        <v>9.0808902534093322E-2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3.0429120192420522</v>
      </c>
      <c r="F34" s="93">
        <v>0.16856018567390157</v>
      </c>
      <c r="G34" s="93">
        <v>3.7428087523119442E-2</v>
      </c>
      <c r="H34" s="93">
        <v>3.0892025844064407E-4</v>
      </c>
      <c r="I34" s="93">
        <v>6.1084919231650006E-2</v>
      </c>
      <c r="J34" s="93">
        <v>6.4206046491661312E-2</v>
      </c>
      <c r="K34" s="93">
        <v>6.7773049074531383E-2</v>
      </c>
      <c r="L34" s="93">
        <v>3.9705197500572505E-2</v>
      </c>
      <c r="M34" s="93">
        <v>0.41230400560220853</v>
      </c>
      <c r="N34" s="15" t="s">
        <v>388</v>
      </c>
      <c r="O34" s="93">
        <v>4.4131465491520583E-4</v>
      </c>
      <c r="P34" s="15" t="s">
        <v>388</v>
      </c>
      <c r="Q34" s="15" t="s">
        <v>388</v>
      </c>
      <c r="R34" s="93">
        <v>2.2065732745760293E-3</v>
      </c>
      <c r="S34" s="93">
        <v>7.5023491335584988E-2</v>
      </c>
      <c r="T34" s="93">
        <v>3.0892025844064409E-3</v>
      </c>
      <c r="U34" s="93">
        <v>4.4131465491520583E-4</v>
      </c>
      <c r="V34" s="93">
        <v>4.413146549152059E-2</v>
      </c>
      <c r="W34" s="15" t="s">
        <v>388</v>
      </c>
      <c r="X34" s="93">
        <v>1.3239439647456173E-3</v>
      </c>
      <c r="Y34" s="93">
        <v>2.2065732745760293E-3</v>
      </c>
      <c r="Z34" s="15" t="s">
        <v>388</v>
      </c>
      <c r="AA34" s="15" t="s">
        <v>388</v>
      </c>
      <c r="AB34" s="93">
        <v>3.5305172393216466E-3</v>
      </c>
      <c r="AC34" s="15" t="s">
        <v>388</v>
      </c>
      <c r="AD34" s="15" t="s">
        <v>388</v>
      </c>
      <c r="AE34" s="92"/>
      <c r="AF34" s="93">
        <v>1884.4135764879306</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8.1853993112727768</v>
      </c>
      <c r="F36" s="93">
        <v>8.1129793712789073</v>
      </c>
      <c r="G36" s="93">
        <v>1.5534054920052178</v>
      </c>
      <c r="H36" s="93">
        <v>1.1002816110044981E-3</v>
      </c>
      <c r="I36" s="93">
        <v>0.5132268967517043</v>
      </c>
      <c r="J36" s="93">
        <v>0.53327355644745034</v>
      </c>
      <c r="K36" s="93">
        <v>0.53327355644745045</v>
      </c>
      <c r="L36" s="93">
        <v>6.49776559198601E-2</v>
      </c>
      <c r="M36" s="93">
        <v>22.598464657857573</v>
      </c>
      <c r="N36" s="93">
        <v>1.6868290898513615E-2</v>
      </c>
      <c r="O36" s="93">
        <v>1.5707540103836535E-3</v>
      </c>
      <c r="P36" s="93">
        <v>2.9365064129140191E-3</v>
      </c>
      <c r="Q36" s="93">
        <v>3.2919350315088726E-2</v>
      </c>
      <c r="R36" s="93">
        <v>3.5377982134590862E-2</v>
      </c>
      <c r="S36" s="93">
        <v>0.11558546878124049</v>
      </c>
      <c r="T36" s="93">
        <v>1.4888921147160714</v>
      </c>
      <c r="U36" s="93">
        <v>1.6151479008395767E-2</v>
      </c>
      <c r="V36" s="93">
        <v>0.13521781269893016</v>
      </c>
      <c r="W36" s="93">
        <v>2.9742519130731442E-2</v>
      </c>
      <c r="X36" s="93">
        <v>3.5854469253265424E-4</v>
      </c>
      <c r="Y36" s="93">
        <v>2.014692914942889E-3</v>
      </c>
      <c r="Z36" s="93">
        <v>1.5707540103836533E-3</v>
      </c>
      <c r="AA36" s="93">
        <v>4.6783263422983006E-4</v>
      </c>
      <c r="AB36" s="93">
        <v>4.4118242520890267E-3</v>
      </c>
      <c r="AC36" s="93">
        <v>1.1678154273950758E-2</v>
      </c>
      <c r="AD36" s="93">
        <v>2.7899447124684104E-2</v>
      </c>
      <c r="AE36" s="92"/>
      <c r="AF36" s="93">
        <v>6658.2011281670984</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7.3600000000000013E-2</v>
      </c>
      <c r="F37" s="93">
        <v>7.1014000000000016E-4</v>
      </c>
      <c r="G37" s="93">
        <v>2.8405600000000001E-5</v>
      </c>
      <c r="H37" s="15" t="s">
        <v>388</v>
      </c>
      <c r="I37" s="15" t="s">
        <v>388</v>
      </c>
      <c r="J37" s="15" t="s">
        <v>388</v>
      </c>
      <c r="K37" s="15" t="s">
        <v>388</v>
      </c>
      <c r="L37" s="15" t="s">
        <v>388</v>
      </c>
      <c r="M37" s="93">
        <v>1.4202800000000002E-2</v>
      </c>
      <c r="N37" s="15" t="s">
        <v>388</v>
      </c>
      <c r="O37" s="15" t="s">
        <v>388</v>
      </c>
      <c r="P37" s="15" t="s">
        <v>388</v>
      </c>
      <c r="Q37" s="15" t="s">
        <v>388</v>
      </c>
      <c r="R37" s="15" t="s">
        <v>388</v>
      </c>
      <c r="S37" s="15" t="s">
        <v>388</v>
      </c>
      <c r="T37" s="15" t="s">
        <v>388</v>
      </c>
      <c r="U37" s="15" t="s">
        <v>388</v>
      </c>
      <c r="V37" s="15" t="s">
        <v>388</v>
      </c>
      <c r="W37" s="93">
        <v>3.5506999999999997E-4</v>
      </c>
      <c r="X37" s="15" t="s">
        <v>388</v>
      </c>
      <c r="Y37" s="15" t="s">
        <v>388</v>
      </c>
      <c r="Z37" s="15" t="s">
        <v>388</v>
      </c>
      <c r="AA37" s="15" t="s">
        <v>388</v>
      </c>
      <c r="AB37" s="15" t="s">
        <v>388</v>
      </c>
      <c r="AC37" s="15" t="s">
        <v>388</v>
      </c>
      <c r="AD37" s="15" t="s">
        <v>388</v>
      </c>
      <c r="AE37" s="92"/>
      <c r="AF37" s="15" t="s">
        <v>388</v>
      </c>
      <c r="AG37" s="15" t="s">
        <v>388</v>
      </c>
      <c r="AH37" s="93">
        <v>710.14</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1.4110031970971999</v>
      </c>
      <c r="F39" s="93">
        <v>9.8784087074999985E-2</v>
      </c>
      <c r="G39" s="93">
        <v>1.2181130755708456</v>
      </c>
      <c r="H39" s="93">
        <v>4.3282516986800001E-3</v>
      </c>
      <c r="I39" s="93">
        <v>0.12848494516050027</v>
      </c>
      <c r="J39" s="93">
        <v>0.21089753493707991</v>
      </c>
      <c r="K39" s="93">
        <v>0.30203459041200398</v>
      </c>
      <c r="L39" s="93">
        <v>2.7554652980815022E-2</v>
      </c>
      <c r="M39" s="93">
        <v>0.94848953155144011</v>
      </c>
      <c r="N39" s="93">
        <v>8.1871237074999978E-2</v>
      </c>
      <c r="O39" s="93">
        <v>8.5252148448999986E-3</v>
      </c>
      <c r="P39" s="93">
        <v>1.6118014844899999E-3</v>
      </c>
      <c r="Q39" s="93">
        <v>1.4075098966000002E-2</v>
      </c>
      <c r="R39" s="93">
        <v>0.10677504948300001</v>
      </c>
      <c r="S39" s="93">
        <v>4.2296123707500001E-2</v>
      </c>
      <c r="T39" s="93">
        <v>0.55129484490000003</v>
      </c>
      <c r="U39" s="93">
        <v>1.295E-2</v>
      </c>
      <c r="V39" s="93">
        <v>1.8663805937959996</v>
      </c>
      <c r="W39" s="93">
        <v>6.3661836900485991E-2</v>
      </c>
      <c r="X39" s="93">
        <v>4.0785972040446429E-3</v>
      </c>
      <c r="Y39" s="93">
        <v>2.9671959040570486E-2</v>
      </c>
      <c r="Z39" s="93">
        <v>3.29162065568656E-3</v>
      </c>
      <c r="AA39" s="93">
        <v>3.0273446808999063E-3</v>
      </c>
      <c r="AB39" s="93">
        <v>4.0069521581201591E-2</v>
      </c>
      <c r="AC39" s="93">
        <v>1.295E-2</v>
      </c>
      <c r="AD39" s="93">
        <v>0.15654679404384231</v>
      </c>
      <c r="AE39" s="92"/>
      <c r="AF39" s="93">
        <v>13817.211497572</v>
      </c>
      <c r="AG39" s="93">
        <v>104</v>
      </c>
      <c r="AH39" s="93">
        <v>1309.9721999999999</v>
      </c>
      <c r="AI39" s="93">
        <v>2590</v>
      </c>
      <c r="AJ39" s="93">
        <v>1</v>
      </c>
      <c r="AK39" s="15" t="s">
        <v>388</v>
      </c>
      <c r="AL39" s="38" t="s">
        <v>48</v>
      </c>
    </row>
    <row r="40" spans="1:38" s="2" customFormat="1" ht="26.25" customHeight="1" thickBot="1" x14ac:dyDescent="0.3">
      <c r="A40" s="43" t="s">
        <v>69</v>
      </c>
      <c r="B40" s="157" t="s">
        <v>104</v>
      </c>
      <c r="C40" s="43" t="s">
        <v>395</v>
      </c>
      <c r="D40" s="45"/>
      <c r="E40" s="93">
        <v>4.3131242085685422</v>
      </c>
      <c r="F40" s="93">
        <v>9.3435927256295184</v>
      </c>
      <c r="G40" s="93">
        <v>0.14814068067331843</v>
      </c>
      <c r="H40" s="93">
        <v>9.3596936744941642E-4</v>
      </c>
      <c r="I40" s="93">
        <v>0.70529926117094111</v>
      </c>
      <c r="J40" s="93">
        <v>0.70529926117094099</v>
      </c>
      <c r="K40" s="93">
        <v>0.70529926117094111</v>
      </c>
      <c r="L40" s="93">
        <v>0.17062110588787974</v>
      </c>
      <c r="M40" s="93">
        <v>19.051577630895977</v>
      </c>
      <c r="N40" s="15" t="s">
        <v>388</v>
      </c>
      <c r="O40" s="93">
        <v>1.3588247320363732E-3</v>
      </c>
      <c r="P40" s="15" t="s">
        <v>388</v>
      </c>
      <c r="Q40" s="15" t="s">
        <v>388</v>
      </c>
      <c r="R40" s="93">
        <v>6.7941236601818658E-3</v>
      </c>
      <c r="S40" s="93">
        <v>0.23100020444618338</v>
      </c>
      <c r="T40" s="93">
        <v>9.5117731242546112E-3</v>
      </c>
      <c r="U40" s="93">
        <v>1.3588247320363732E-3</v>
      </c>
      <c r="V40" s="93">
        <v>0.13588247320363733</v>
      </c>
      <c r="W40" s="15" t="s">
        <v>388</v>
      </c>
      <c r="X40" s="93">
        <v>4.3829895976511607E-3</v>
      </c>
      <c r="Y40" s="93">
        <v>6.487608258639822E-3</v>
      </c>
      <c r="Z40" s="15" t="s">
        <v>388</v>
      </c>
      <c r="AA40" s="15" t="s">
        <v>388</v>
      </c>
      <c r="AB40" s="93">
        <v>1.0870597856290984E-2</v>
      </c>
      <c r="AC40" s="15" t="s">
        <v>388</v>
      </c>
      <c r="AD40" s="15" t="s">
        <v>388</v>
      </c>
      <c r="AE40" s="92"/>
      <c r="AF40" s="93">
        <v>5823.6376839032555</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6.4008805199999994</v>
      </c>
      <c r="F41" s="93">
        <v>20.217137437749994</v>
      </c>
      <c r="G41" s="93">
        <v>1.7209241820935999</v>
      </c>
      <c r="H41" s="93">
        <v>1.04954824263257</v>
      </c>
      <c r="I41" s="93">
        <v>8.7433490468756734</v>
      </c>
      <c r="J41" s="93">
        <v>9.0850190725813267</v>
      </c>
      <c r="K41" s="93">
        <v>9.4962786901888965</v>
      </c>
      <c r="L41" s="93">
        <v>2.6326921003700003</v>
      </c>
      <c r="M41" s="93">
        <v>144.54636814090009</v>
      </c>
      <c r="N41" s="93">
        <v>0.58162000000000003</v>
      </c>
      <c r="O41" s="93">
        <v>0.14684699999999998</v>
      </c>
      <c r="P41" s="93">
        <v>2.5503000000000001E-2</v>
      </c>
      <c r="Q41" s="93">
        <v>8.9430000000000009E-2</v>
      </c>
      <c r="R41" s="93">
        <v>1.7744300000000004</v>
      </c>
      <c r="S41" s="93">
        <v>0.40112500000000001</v>
      </c>
      <c r="T41" s="93">
        <v>1.5986000000000002</v>
      </c>
      <c r="U41" s="93">
        <v>0.24200000000000002</v>
      </c>
      <c r="V41" s="93">
        <v>34.060660000000006</v>
      </c>
      <c r="W41" s="93">
        <v>1.0405997552000001</v>
      </c>
      <c r="X41" s="93">
        <v>6.3793743402175362</v>
      </c>
      <c r="Y41" s="93">
        <v>5.0227733912760861</v>
      </c>
      <c r="Z41" s="93">
        <v>3.9719445326460865</v>
      </c>
      <c r="AA41" s="93">
        <v>4.5934165338602915</v>
      </c>
      <c r="AB41" s="93">
        <v>19.967508798000001</v>
      </c>
      <c r="AC41" s="93">
        <v>0.24225490196078431</v>
      </c>
      <c r="AD41" s="93">
        <v>2.906574189688929</v>
      </c>
      <c r="AE41" s="92"/>
      <c r="AF41" s="93">
        <v>30328.010399999999</v>
      </c>
      <c r="AG41" s="93">
        <v>506</v>
      </c>
      <c r="AH41" s="93">
        <v>1210</v>
      </c>
      <c r="AI41" s="93">
        <v>48399.999999999993</v>
      </c>
      <c r="AJ41" s="93">
        <v>3.5</v>
      </c>
      <c r="AK41" s="15" t="s">
        <v>388</v>
      </c>
      <c r="AL41" s="38" t="s">
        <v>48</v>
      </c>
    </row>
    <row r="42" spans="1:38" s="2" customFormat="1" ht="26.25" customHeight="1" thickBot="1" x14ac:dyDescent="0.3">
      <c r="A42" s="43" t="s">
        <v>69</v>
      </c>
      <c r="B42" s="157" t="s">
        <v>106</v>
      </c>
      <c r="C42" s="43" t="s">
        <v>107</v>
      </c>
      <c r="D42" s="45"/>
      <c r="E42" s="93">
        <v>0.63655695108983945</v>
      </c>
      <c r="F42" s="93">
        <v>8.6875816209094054</v>
      </c>
      <c r="G42" s="93">
        <v>1.6493351075980271E-2</v>
      </c>
      <c r="H42" s="93">
        <v>2.5198127018755058E-4</v>
      </c>
      <c r="I42" s="93">
        <v>0.31036841073903765</v>
      </c>
      <c r="J42" s="93">
        <v>0.31036841073903765</v>
      </c>
      <c r="K42" s="93">
        <v>0.3103684107390377</v>
      </c>
      <c r="L42" s="93">
        <v>3.9771371017185149E-2</v>
      </c>
      <c r="M42" s="93">
        <v>43.840681629073472</v>
      </c>
      <c r="N42" s="15" t="s">
        <v>388</v>
      </c>
      <c r="O42" s="93">
        <v>5.7701290207378634E-4</v>
      </c>
      <c r="P42" s="15" t="s">
        <v>388</v>
      </c>
      <c r="Q42" s="15" t="s">
        <v>388</v>
      </c>
      <c r="R42" s="93">
        <v>2.8850645103689321E-3</v>
      </c>
      <c r="S42" s="93">
        <v>9.8092193352543683E-2</v>
      </c>
      <c r="T42" s="93">
        <v>4.0390903145165052E-3</v>
      </c>
      <c r="U42" s="93">
        <v>5.7701290207378645E-4</v>
      </c>
      <c r="V42" s="93">
        <v>5.770129020737863E-2</v>
      </c>
      <c r="W42" s="15" t="s">
        <v>388</v>
      </c>
      <c r="X42" s="93">
        <v>2.1991585257433235E-3</v>
      </c>
      <c r="Y42" s="93">
        <v>2.4169446908469672E-3</v>
      </c>
      <c r="Z42" s="15" t="s">
        <v>388</v>
      </c>
      <c r="AA42" s="15" t="s">
        <v>388</v>
      </c>
      <c r="AB42" s="93">
        <v>4.6161032165902907E-3</v>
      </c>
      <c r="AC42" s="15" t="s">
        <v>388</v>
      </c>
      <c r="AD42" s="15" t="s">
        <v>388</v>
      </c>
      <c r="AE42" s="92"/>
      <c r="AF42" s="93">
        <v>2496.6134792216053</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1.099702</v>
      </c>
      <c r="F43" s="93">
        <v>0.28120970600000006</v>
      </c>
      <c r="G43" s="93">
        <v>1.4164245715224002</v>
      </c>
      <c r="H43" s="93">
        <v>8.4015493032967084E-3</v>
      </c>
      <c r="I43" s="93">
        <v>0.21152443067636767</v>
      </c>
      <c r="J43" s="93">
        <v>0.38911845361860126</v>
      </c>
      <c r="K43" s="93">
        <v>0.78868802893772916</v>
      </c>
      <c r="L43" s="93">
        <v>3.5155818260891182E-2</v>
      </c>
      <c r="M43" s="93">
        <v>1.5552845248351654</v>
      </c>
      <c r="N43" s="93">
        <v>0.30227765000000006</v>
      </c>
      <c r="O43" s="93">
        <v>1.9053429000000007E-2</v>
      </c>
      <c r="P43" s="93">
        <v>5.9656009000000022E-3</v>
      </c>
      <c r="Q43" s="93">
        <v>0.10583982</v>
      </c>
      <c r="R43" s="93">
        <v>0.3438571800000001</v>
      </c>
      <c r="S43" s="93">
        <v>0.29515567500000006</v>
      </c>
      <c r="T43" s="93">
        <v>0.92961170000000004</v>
      </c>
      <c r="U43" s="93">
        <v>2.5150000000000013E-2</v>
      </c>
      <c r="V43" s="93">
        <v>3.9499855600000013</v>
      </c>
      <c r="W43" s="93">
        <v>0.1309167358000001</v>
      </c>
      <c r="X43" s="93">
        <v>2.7203079683981901E-3</v>
      </c>
      <c r="Y43" s="93">
        <v>1.4707059298506795E-2</v>
      </c>
      <c r="Z43" s="93">
        <v>1.6229993395176705E-3</v>
      </c>
      <c r="AA43" s="93">
        <v>1.6584306735773486E-3</v>
      </c>
      <c r="AB43" s="93">
        <v>2.0708797280000007E-2</v>
      </c>
      <c r="AC43" s="93">
        <v>2.6130392156862761E-2</v>
      </c>
      <c r="AD43" s="93">
        <v>0.30222601171912045</v>
      </c>
      <c r="AE43" s="92"/>
      <c r="AF43" s="93">
        <v>6239.8672000000006</v>
      </c>
      <c r="AG43" s="93">
        <v>1380</v>
      </c>
      <c r="AH43" s="93">
        <v>605.21040000000005</v>
      </c>
      <c r="AI43" s="93">
        <v>5040.2000000000025</v>
      </c>
      <c r="AJ43" s="15" t="s">
        <v>388</v>
      </c>
      <c r="AK43" s="15" t="s">
        <v>388</v>
      </c>
      <c r="AL43" s="38" t="s">
        <v>48</v>
      </c>
    </row>
    <row r="44" spans="1:38" s="2" customFormat="1" ht="26.25" customHeight="1" thickBot="1" x14ac:dyDescent="0.3">
      <c r="A44" s="43" t="s">
        <v>69</v>
      </c>
      <c r="B44" s="157" t="s">
        <v>110</v>
      </c>
      <c r="C44" s="43" t="s">
        <v>111</v>
      </c>
      <c r="D44" s="45"/>
      <c r="E44" s="93">
        <v>10.445901779216324</v>
      </c>
      <c r="F44" s="93">
        <v>4.3309773806797311</v>
      </c>
      <c r="G44" s="93">
        <v>0.39018921821173513</v>
      </c>
      <c r="H44" s="93">
        <v>2.2511710180309983E-3</v>
      </c>
      <c r="I44" s="93">
        <v>1.0123796200138915</v>
      </c>
      <c r="J44" s="93">
        <v>1.0123796200138915</v>
      </c>
      <c r="K44" s="93">
        <v>1.0123796200138915</v>
      </c>
      <c r="L44" s="93">
        <v>0.55228545649765015</v>
      </c>
      <c r="M44" s="93">
        <v>13.540820701037347</v>
      </c>
      <c r="N44" s="15" t="s">
        <v>388</v>
      </c>
      <c r="O44" s="93">
        <v>2.8599638547625855E-3</v>
      </c>
      <c r="P44" s="15" t="s">
        <v>388</v>
      </c>
      <c r="Q44" s="15" t="s">
        <v>388</v>
      </c>
      <c r="R44" s="93">
        <v>1.4299819273812927E-2</v>
      </c>
      <c r="S44" s="93">
        <v>0.48619385530963949</v>
      </c>
      <c r="T44" s="93">
        <v>2.00197469833381E-2</v>
      </c>
      <c r="U44" s="93">
        <v>2.8599638547625855E-3</v>
      </c>
      <c r="V44" s="93">
        <v>0.2859963854762585</v>
      </c>
      <c r="W44" s="15" t="s">
        <v>388</v>
      </c>
      <c r="X44" s="93">
        <v>8.6542050700282418E-3</v>
      </c>
      <c r="Y44" s="93">
        <v>1.4225505768072438E-2</v>
      </c>
      <c r="Z44" s="15" t="s">
        <v>388</v>
      </c>
      <c r="AA44" s="15" t="s">
        <v>388</v>
      </c>
      <c r="AB44" s="93">
        <v>2.287971083810068E-2</v>
      </c>
      <c r="AC44" s="15" t="s">
        <v>388</v>
      </c>
      <c r="AD44" s="15" t="s">
        <v>388</v>
      </c>
      <c r="AE44" s="92"/>
      <c r="AF44" s="93">
        <v>12217.247605238073</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2.5046877270290073</v>
      </c>
      <c r="F45" s="93">
        <v>0.10569780892933367</v>
      </c>
      <c r="G45" s="93">
        <v>7.1611676721951262E-2</v>
      </c>
      <c r="H45" s="93">
        <v>3.0918451199999996E-4</v>
      </c>
      <c r="I45" s="93">
        <v>5.0093754540580147E-2</v>
      </c>
      <c r="J45" s="93">
        <v>5.3671879864907304E-2</v>
      </c>
      <c r="K45" s="93">
        <v>5.3671879864907304E-2</v>
      </c>
      <c r="L45" s="93">
        <v>1.6638282758121264E-2</v>
      </c>
      <c r="M45" s="93">
        <v>0.35223552000000002</v>
      </c>
      <c r="N45" s="93">
        <v>5.0878464000000002E-3</v>
      </c>
      <c r="O45" s="93">
        <v>3.9137279999999997E-4</v>
      </c>
      <c r="P45" s="93">
        <v>1.1741183999999997E-3</v>
      </c>
      <c r="Q45" s="93">
        <v>1.5654911999999999E-3</v>
      </c>
      <c r="R45" s="93">
        <v>1.956864E-3</v>
      </c>
      <c r="S45" s="93">
        <v>3.4440806400000003E-2</v>
      </c>
      <c r="T45" s="93">
        <v>3.9137279999999997E-2</v>
      </c>
      <c r="U45" s="93">
        <v>3.913728E-3</v>
      </c>
      <c r="V45" s="93">
        <v>4.6964735999999993E-2</v>
      </c>
      <c r="W45" s="93">
        <v>5.0878464000000002E-3</v>
      </c>
      <c r="X45" s="93">
        <v>7.8274559999999988E-5</v>
      </c>
      <c r="Y45" s="93">
        <v>3.9137279999999997E-4</v>
      </c>
      <c r="Z45" s="93">
        <v>3.9137279999999997E-4</v>
      </c>
      <c r="AA45" s="93">
        <v>3.9137279999999994E-5</v>
      </c>
      <c r="AB45" s="93">
        <v>9.0015744000000004E-4</v>
      </c>
      <c r="AC45" s="93">
        <v>3.1309823999999997E-3</v>
      </c>
      <c r="AD45" s="93">
        <v>1.48721664E-3</v>
      </c>
      <c r="AE45" s="92"/>
      <c r="AF45" s="93">
        <v>1671.1618559999999</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3.3512891486595122</v>
      </c>
      <c r="F46" s="93">
        <v>0.3002437289806561</v>
      </c>
      <c r="G46" s="93">
        <v>2.6459590351300522</v>
      </c>
      <c r="H46" s="93">
        <v>7.7396487119437901E-5</v>
      </c>
      <c r="I46" s="93">
        <v>0.33237073985247234</v>
      </c>
      <c r="J46" s="93">
        <v>0.81698641247064208</v>
      </c>
      <c r="K46" s="93">
        <v>2.1136578583344221</v>
      </c>
      <c r="L46" s="93">
        <v>0.10068618045579561</v>
      </c>
      <c r="M46" s="93">
        <v>8.9397455370392542</v>
      </c>
      <c r="N46" s="93">
        <v>0.50715022478330996</v>
      </c>
      <c r="O46" s="93">
        <v>4.260091799915109E-2</v>
      </c>
      <c r="P46" s="93">
        <v>4.5086468350439141E-3</v>
      </c>
      <c r="Q46" s="93">
        <v>1.9589267282711865E-2</v>
      </c>
      <c r="R46" s="93">
        <v>0.29191871068725461</v>
      </c>
      <c r="S46" s="93">
        <v>0.43999868553265947</v>
      </c>
      <c r="T46" s="93">
        <v>1.9152169255309122</v>
      </c>
      <c r="U46" s="93">
        <v>8.7283372365339583E-4</v>
      </c>
      <c r="V46" s="93">
        <v>5.795790489052651</v>
      </c>
      <c r="W46" s="93">
        <v>0.18418368773687435</v>
      </c>
      <c r="X46" s="93">
        <v>1.0080860854415374E-2</v>
      </c>
      <c r="Y46" s="93">
        <v>3.9652212407870362E-2</v>
      </c>
      <c r="Z46" s="93">
        <v>6.5716424888452394E-3</v>
      </c>
      <c r="AA46" s="93">
        <v>5.4716733573359662E-3</v>
      </c>
      <c r="AB46" s="93">
        <v>6.1776389108466945E-2</v>
      </c>
      <c r="AC46" s="93">
        <v>8.8046236974238003E-3</v>
      </c>
      <c r="AD46" s="15" t="s">
        <v>388</v>
      </c>
      <c r="AE46" s="92"/>
      <c r="AF46" s="93">
        <v>18737.702280524827</v>
      </c>
      <c r="AG46" s="15" t="s">
        <v>388</v>
      </c>
      <c r="AH46" s="93">
        <v>6675.3749999999873</v>
      </c>
      <c r="AI46" s="93">
        <v>8168.3243999999131</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6.9586670000000003E-2</v>
      </c>
      <c r="G49" s="93">
        <v>0.17500000000000002</v>
      </c>
      <c r="H49" s="93">
        <v>3.3437750000000002E-3</v>
      </c>
      <c r="I49" s="93">
        <v>1.3887608069164266E-2</v>
      </c>
      <c r="J49" s="93">
        <v>3.3239193083573489E-2</v>
      </c>
      <c r="K49" s="93">
        <v>7.9000000000000001E-2</v>
      </c>
      <c r="L49" s="93">
        <v>1.6985000000000001E-5</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2.7111689999999999</v>
      </c>
      <c r="X49" s="93">
        <v>6.0309595820847807E-5</v>
      </c>
      <c r="Y49" s="93">
        <v>1.960061864177554E-4</v>
      </c>
      <c r="Z49" s="15" t="s">
        <v>388</v>
      </c>
      <c r="AA49" s="93">
        <v>4.5232196865635864E-5</v>
      </c>
      <c r="AB49" s="93">
        <v>3.0154797910423903E-4</v>
      </c>
      <c r="AC49" s="15" t="s">
        <v>388</v>
      </c>
      <c r="AD49" s="93">
        <v>3.2534027999999999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0.5939943820224719</v>
      </c>
      <c r="J50" s="93">
        <v>0.84584799999999993</v>
      </c>
      <c r="K50" s="93">
        <v>1.2941474399999999</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4597</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3.9562200000000005</v>
      </c>
      <c r="G52" s="15" t="s">
        <v>389</v>
      </c>
      <c r="H52" s="15" t="s">
        <v>389</v>
      </c>
      <c r="I52" s="93">
        <v>1.075E-4</v>
      </c>
      <c r="J52" s="93">
        <v>2.4750000000000005E-4</v>
      </c>
      <c r="K52" s="93">
        <v>4.0000000000000002E-4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4.3031225800000001</v>
      </c>
      <c r="G53" s="15" t="s">
        <v>388</v>
      </c>
      <c r="H53" s="15" t="s">
        <v>388</v>
      </c>
      <c r="I53" s="93">
        <v>4.9759999999999998E-5</v>
      </c>
      <c r="J53" s="93">
        <v>4.9759999999999998E-5</v>
      </c>
      <c r="K53" s="93">
        <v>4.9759999999999998E-5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0.46060000000000001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4606</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3.7936300000000006E-2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1.0348380000000001E-2</v>
      </c>
      <c r="X57" s="93">
        <v>3.2499999999999997E-5</v>
      </c>
      <c r="Y57" s="93">
        <v>3.2499999999999997E-5</v>
      </c>
      <c r="Z57" s="93">
        <v>3.2499999999999997E-5</v>
      </c>
      <c r="AA57" s="93">
        <v>3.2499999999999997E-5</v>
      </c>
      <c r="AB57" s="93">
        <v>1.2999999999999999E-4</v>
      </c>
      <c r="AC57" s="15" t="s">
        <v>388</v>
      </c>
      <c r="AD57" s="93">
        <v>2.5901160000000001</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1.0349888888888889E-2</v>
      </c>
      <c r="J58" s="93">
        <v>5.1749444444444445E-2</v>
      </c>
      <c r="K58" s="93">
        <v>0.13306999999999999</v>
      </c>
      <c r="L58" s="93">
        <v>8.5697080000000022E-5</v>
      </c>
      <c r="M58" s="15" t="s">
        <v>388</v>
      </c>
      <c r="N58" s="15" t="s">
        <v>388</v>
      </c>
      <c r="O58" s="15" t="s">
        <v>388</v>
      </c>
      <c r="P58" s="15" t="s">
        <v>388</v>
      </c>
      <c r="Q58" s="15" t="s">
        <v>388</v>
      </c>
      <c r="R58" s="15" t="s">
        <v>388</v>
      </c>
      <c r="S58" s="15" t="s">
        <v>388</v>
      </c>
      <c r="T58" s="15" t="s">
        <v>388</v>
      </c>
      <c r="U58" s="15" t="s">
        <v>388</v>
      </c>
      <c r="V58" s="15" t="s">
        <v>388</v>
      </c>
      <c r="W58" s="93">
        <v>5.0983575239999995E-2</v>
      </c>
      <c r="X58" s="15" t="s">
        <v>388</v>
      </c>
      <c r="Y58" s="15" t="s">
        <v>388</v>
      </c>
      <c r="Z58" s="15" t="s">
        <v>388</v>
      </c>
      <c r="AA58" s="15" t="s">
        <v>388</v>
      </c>
      <c r="AB58" s="15" t="s">
        <v>388</v>
      </c>
      <c r="AC58" s="15" t="s">
        <v>388</v>
      </c>
      <c r="AD58" s="93">
        <v>9.8045336999999996E-5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2.2158380000000002E-2</v>
      </c>
      <c r="G59" s="15" t="s">
        <v>389</v>
      </c>
      <c r="H59" s="93">
        <v>0.39880000000000004</v>
      </c>
      <c r="I59" s="93">
        <v>6.2792000000000001E-2</v>
      </c>
      <c r="J59" s="93">
        <v>7.0640999999999995E-2</v>
      </c>
      <c r="K59" s="93">
        <v>7.848999999999999E-2</v>
      </c>
      <c r="L59" s="93">
        <v>3.893104E-5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5.9070720000000002E-3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1.2802947264705884E-2</v>
      </c>
      <c r="J60" s="93">
        <v>8.4691692647058822E-2</v>
      </c>
      <c r="K60" s="93">
        <v>0.17188333620000004</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3.7456055175000003E-3</v>
      </c>
      <c r="J61" s="93">
        <v>2.8096055174999995E-2</v>
      </c>
      <c r="K61" s="93">
        <v>9.1264014758333331E-2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6.1995237525000003E-2</v>
      </c>
      <c r="J62" s="93">
        <v>0.60963389752200048</v>
      </c>
      <c r="K62" s="93">
        <v>1.5454901130000001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0.49681999999999993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1.0097999999999999E-2</v>
      </c>
      <c r="J68" s="93">
        <v>1.3463999999999999E-2</v>
      </c>
      <c r="K68" s="93">
        <v>1.6829999999999998E-2</v>
      </c>
      <c r="L68" s="93">
        <v>1.8176399999999998E-4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0.12238999999999998</v>
      </c>
      <c r="F70" s="93">
        <v>3.2236370000000001</v>
      </c>
      <c r="G70" s="93">
        <v>3.1978160598992007</v>
      </c>
      <c r="H70" s="93">
        <v>0.18390000000000001</v>
      </c>
      <c r="I70" s="93">
        <v>6.4779788593155904E-2</v>
      </c>
      <c r="J70" s="93">
        <v>8.7171971863117897E-2</v>
      </c>
      <c r="K70" s="93">
        <v>0.101108</v>
      </c>
      <c r="L70" s="93">
        <v>1.1654784000000001E-3</v>
      </c>
      <c r="M70" s="15" t="s">
        <v>388</v>
      </c>
      <c r="N70" s="93">
        <v>1E-3</v>
      </c>
      <c r="O70" s="15" t="s">
        <v>388</v>
      </c>
      <c r="P70" s="93">
        <v>7.2999999999999995E-2</v>
      </c>
      <c r="Q70" s="15" t="s">
        <v>388</v>
      </c>
      <c r="R70" s="93">
        <v>0.46080000000000004</v>
      </c>
      <c r="S70" s="93">
        <v>9.1999999999999998E-2</v>
      </c>
      <c r="T70" s="93">
        <v>1.40632</v>
      </c>
      <c r="U70" s="15" t="s">
        <v>388</v>
      </c>
      <c r="V70" s="93">
        <v>0.25</v>
      </c>
      <c r="W70" s="93">
        <v>0.01</v>
      </c>
      <c r="X70" s="15" t="s">
        <v>388</v>
      </c>
      <c r="Y70" s="15" t="s">
        <v>388</v>
      </c>
      <c r="Z70" s="15" t="s">
        <v>388</v>
      </c>
      <c r="AA70" s="15" t="s">
        <v>388</v>
      </c>
      <c r="AB70" s="15" t="s">
        <v>388</v>
      </c>
      <c r="AC70" s="93">
        <v>16.7</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0.16592699999999999</v>
      </c>
      <c r="G71" s="15" t="s">
        <v>388</v>
      </c>
      <c r="H71" s="15" t="s">
        <v>388</v>
      </c>
      <c r="I71" s="93">
        <v>1.4060951999999994E-3</v>
      </c>
      <c r="J71" s="93">
        <v>1.1248761599999995E-2</v>
      </c>
      <c r="K71" s="93">
        <v>3.5152380000000046E-2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0.85875276568288506</v>
      </c>
      <c r="G72" s="93">
        <v>1.18547</v>
      </c>
      <c r="H72" s="93">
        <v>7.7430000000000013E-2</v>
      </c>
      <c r="I72" s="93">
        <v>1.5838630546444448</v>
      </c>
      <c r="J72" s="93">
        <v>2.3383690721015875</v>
      </c>
      <c r="K72" s="93">
        <v>3.0082168999999999</v>
      </c>
      <c r="L72" s="93">
        <v>5.866870242340002E-3</v>
      </c>
      <c r="M72" s="93">
        <v>0.58799999999999997</v>
      </c>
      <c r="N72" s="93">
        <v>5.5237600000000011</v>
      </c>
      <c r="O72" s="93">
        <v>9.3400000000000025E-2</v>
      </c>
      <c r="P72" s="93">
        <v>0.16334000000000001</v>
      </c>
      <c r="Q72" s="93">
        <v>7.8860000000000013E-2</v>
      </c>
      <c r="R72" s="93">
        <v>7.5837800000000009</v>
      </c>
      <c r="S72" s="93">
        <v>0.68028999999999995</v>
      </c>
      <c r="T72" s="93">
        <v>2.9702600000000001</v>
      </c>
      <c r="U72" s="15" t="s">
        <v>387</v>
      </c>
      <c r="V72" s="93">
        <v>7.0281099999999999</v>
      </c>
      <c r="W72" s="93">
        <v>1.3174963859181172</v>
      </c>
      <c r="X72" s="93">
        <v>2.1893308449999999E-2</v>
      </c>
      <c r="Y72" s="93">
        <v>2.2118308449999999E-2</v>
      </c>
      <c r="Z72" s="93">
        <v>2.200130845E-2</v>
      </c>
      <c r="AA72" s="93">
        <v>2.1863308450000001E-2</v>
      </c>
      <c r="AB72" s="93">
        <v>8.7876233799999995E-2</v>
      </c>
      <c r="AC72" s="93">
        <v>8.9024000000000006E-2</v>
      </c>
      <c r="AD72" s="93">
        <v>18.930988500000002</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93">
        <v>2E-3</v>
      </c>
      <c r="G73" s="15" t="s">
        <v>389</v>
      </c>
      <c r="H73" s="15" t="s">
        <v>388</v>
      </c>
      <c r="I73" s="93">
        <v>2.2620000000000001E-2</v>
      </c>
      <c r="J73" s="93">
        <v>3.2045000000000004E-2</v>
      </c>
      <c r="K73" s="93">
        <v>3.7700000000000004E-2</v>
      </c>
      <c r="L73" s="93">
        <v>3.0914000000000002E-3</v>
      </c>
      <c r="M73" s="15" t="s">
        <v>388</v>
      </c>
      <c r="N73" s="93">
        <v>4.9399999999999999E-2</v>
      </c>
      <c r="O73" s="93">
        <v>1.6E-2</v>
      </c>
      <c r="P73" s="93">
        <v>5.0000000000000001E-4</v>
      </c>
      <c r="Q73" s="93">
        <v>1E-4</v>
      </c>
      <c r="R73" s="93">
        <v>2.9140000000000001</v>
      </c>
      <c r="S73" s="93">
        <v>0.1</v>
      </c>
      <c r="T73" s="93">
        <v>5.5299999999999995E-2</v>
      </c>
      <c r="U73" s="15" t="s">
        <v>387</v>
      </c>
      <c r="V73" s="93">
        <v>2.7800000000000002</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1.5400000000000001E-3</v>
      </c>
      <c r="G74" s="15" t="s">
        <v>388</v>
      </c>
      <c r="H74" s="15" t="s">
        <v>388</v>
      </c>
      <c r="I74" s="93">
        <v>1.652603112626485E-4</v>
      </c>
      <c r="J74" s="93">
        <v>2.4575351957765068E-4</v>
      </c>
      <c r="K74" s="93">
        <v>3.8821931368235811E-4</v>
      </c>
      <c r="L74" s="93">
        <v>8.1098715904091513E-7</v>
      </c>
      <c r="M74" s="15" t="s">
        <v>388</v>
      </c>
      <c r="N74" s="93">
        <v>2.0100000000000001E-3</v>
      </c>
      <c r="O74" s="93">
        <v>6.7000000000000002E-4</v>
      </c>
      <c r="P74" s="15" t="s">
        <v>388</v>
      </c>
      <c r="Q74" s="93">
        <v>2.05E-4</v>
      </c>
      <c r="R74" s="15" t="s">
        <v>388</v>
      </c>
      <c r="S74" s="15" t="s">
        <v>388</v>
      </c>
      <c r="T74" s="15" t="s">
        <v>388</v>
      </c>
      <c r="U74" s="15" t="s">
        <v>388</v>
      </c>
      <c r="V74" s="93">
        <v>4.8900000000000006E-2</v>
      </c>
      <c r="W74" s="93">
        <v>4.2043676083836121E-2</v>
      </c>
      <c r="X74" s="15" t="s">
        <v>388</v>
      </c>
      <c r="Y74" s="15" t="s">
        <v>388</v>
      </c>
      <c r="Z74" s="15" t="s">
        <v>388</v>
      </c>
      <c r="AA74" s="15" t="s">
        <v>388</v>
      </c>
      <c r="AB74" s="15" t="s">
        <v>388</v>
      </c>
      <c r="AC74" s="93">
        <v>3.3618584999999999E-2</v>
      </c>
      <c r="AD74" s="93">
        <v>8.6637396825000018E-2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1.2156867389781203E-3</v>
      </c>
      <c r="J77" s="93">
        <v>6.083922847924984E-3</v>
      </c>
      <c r="K77" s="93">
        <v>2.1630610000000002E-2</v>
      </c>
      <c r="L77" s="15" t="s">
        <v>388</v>
      </c>
      <c r="M77" s="15" t="s">
        <v>388</v>
      </c>
      <c r="N77" s="93">
        <v>0.1217</v>
      </c>
      <c r="O77" s="93">
        <v>0.10009999999999999</v>
      </c>
      <c r="P77" s="93">
        <v>3.2000000000000002E-3</v>
      </c>
      <c r="Q77" s="93">
        <v>0.3337</v>
      </c>
      <c r="R77" s="15" t="s">
        <v>388</v>
      </c>
      <c r="S77" s="93">
        <v>0.16169999999999998</v>
      </c>
      <c r="T77" s="15" t="s">
        <v>388</v>
      </c>
      <c r="U77" s="15" t="s">
        <v>388</v>
      </c>
      <c r="V77" s="93">
        <v>7.4859999999999998</v>
      </c>
      <c r="W77" s="93">
        <v>6.2111773138314404E-2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4.0000000000000001E-3</v>
      </c>
      <c r="G78" s="93">
        <v>3.3579999999999999E-2</v>
      </c>
      <c r="H78" s="15" t="s">
        <v>388</v>
      </c>
      <c r="I78" s="93">
        <v>6.175000000000001E-4</v>
      </c>
      <c r="J78" s="93">
        <v>8.1250000000000007E-4</v>
      </c>
      <c r="K78" s="93">
        <v>1.0400000000000001E-3</v>
      </c>
      <c r="L78" s="93">
        <v>5.200000000000001E-7</v>
      </c>
      <c r="M78" s="93">
        <v>0.27445999999999998</v>
      </c>
      <c r="N78" s="93">
        <v>3.9900000000000005E-3</v>
      </c>
      <c r="O78" s="93">
        <v>2.96E-3</v>
      </c>
      <c r="P78" s="93">
        <v>1.0000000000000001E-5</v>
      </c>
      <c r="Q78" s="93">
        <v>4.5317052323514129E-2</v>
      </c>
      <c r="R78" s="93">
        <v>3.0405405405405411E-3</v>
      </c>
      <c r="S78" s="93">
        <v>0.22381000000000001</v>
      </c>
      <c r="T78" s="93">
        <v>4.4916267308641542E-3</v>
      </c>
      <c r="U78" s="93">
        <v>6.4739999999999992E-2</v>
      </c>
      <c r="V78" s="93">
        <v>4.4800000000000005E-3</v>
      </c>
      <c r="W78" s="93">
        <v>1.51647E-3</v>
      </c>
      <c r="X78" s="15" t="s">
        <v>388</v>
      </c>
      <c r="Y78" s="15" t="s">
        <v>388</v>
      </c>
      <c r="Z78" s="15" t="s">
        <v>388</v>
      </c>
      <c r="AA78" s="15" t="s">
        <v>388</v>
      </c>
      <c r="AB78" s="15" t="s">
        <v>388</v>
      </c>
      <c r="AC78" s="93">
        <v>7.9120346645000001</v>
      </c>
      <c r="AD78" s="93">
        <v>5.5831000000000001E-4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0.02</v>
      </c>
      <c r="G79" s="93">
        <v>8.8470588226999998E-3</v>
      </c>
      <c r="H79" s="93">
        <v>0.6</v>
      </c>
      <c r="I79" s="15" t="s">
        <v>389</v>
      </c>
      <c r="J79" s="15" t="s">
        <v>389</v>
      </c>
      <c r="K79" s="15" t="s">
        <v>389</v>
      </c>
      <c r="L79" s="15" t="s">
        <v>388</v>
      </c>
      <c r="M79" s="15" t="s">
        <v>388</v>
      </c>
      <c r="N79" s="15" t="s">
        <v>388</v>
      </c>
      <c r="O79" s="15" t="s">
        <v>388</v>
      </c>
      <c r="P79" s="15" t="s">
        <v>388</v>
      </c>
      <c r="Q79" s="15" t="s">
        <v>388</v>
      </c>
      <c r="R79" s="15" t="s">
        <v>388</v>
      </c>
      <c r="S79" s="15" t="s">
        <v>388</v>
      </c>
      <c r="T79" s="93">
        <v>2.0779999999999998</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3.1154950000000001E-2</v>
      </c>
      <c r="G80" s="93">
        <v>1.2900000000000001E-3</v>
      </c>
      <c r="H80" s="93">
        <v>4.8000000000000001E-4</v>
      </c>
      <c r="I80" s="93">
        <v>2.5158400000000004E-2</v>
      </c>
      <c r="J80" s="93">
        <v>3.0086400000000003E-2</v>
      </c>
      <c r="K80" s="93">
        <v>4.9280000000000004E-2</v>
      </c>
      <c r="L80" s="15" t="s">
        <v>388</v>
      </c>
      <c r="M80" s="15" t="s">
        <v>388</v>
      </c>
      <c r="N80" s="93">
        <v>1.0483499999999999</v>
      </c>
      <c r="O80" s="93">
        <v>0.25191000000000002</v>
      </c>
      <c r="P80" s="93">
        <v>6.9999999999999999E-4</v>
      </c>
      <c r="Q80" s="93">
        <v>0.70069999999999999</v>
      </c>
      <c r="R80" s="93">
        <v>0.28621000000000002</v>
      </c>
      <c r="S80" s="93">
        <v>5.2515199999999993</v>
      </c>
      <c r="T80" s="93">
        <v>0.81340000000000001</v>
      </c>
      <c r="U80" s="93">
        <v>3.1E-2</v>
      </c>
      <c r="V80" s="93">
        <v>3.8574999999999999</v>
      </c>
      <c r="W80" s="15" t="s">
        <v>388</v>
      </c>
      <c r="X80" s="15" t="s">
        <v>388</v>
      </c>
      <c r="Y80" s="15" t="s">
        <v>388</v>
      </c>
      <c r="Z80" s="15" t="s">
        <v>388</v>
      </c>
      <c r="AA80" s="15" t="s">
        <v>388</v>
      </c>
      <c r="AB80" s="15" t="s">
        <v>388</v>
      </c>
      <c r="AC80" s="15" t="s">
        <v>388</v>
      </c>
      <c r="AD80" s="93">
        <v>6.2160415657000001E-3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7.8431401E-4</v>
      </c>
      <c r="J81" s="93">
        <v>7.8431400999999998E-3</v>
      </c>
      <c r="K81" s="93">
        <v>1.56862802E-2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3921.5700499999998</v>
      </c>
      <c r="AL81" s="38" t="s">
        <v>409</v>
      </c>
    </row>
    <row r="82" spans="1:38" s="2" customFormat="1" ht="26.25" customHeight="1" thickBot="1" x14ac:dyDescent="0.3">
      <c r="A82" s="43" t="s">
        <v>206</v>
      </c>
      <c r="B82" s="157" t="s">
        <v>207</v>
      </c>
      <c r="C82" s="43" t="s">
        <v>208</v>
      </c>
      <c r="D82" s="45"/>
      <c r="E82" s="15" t="s">
        <v>388</v>
      </c>
      <c r="F82" s="93">
        <v>4.7541743700327599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0.42599999999999999</v>
      </c>
      <c r="G83" s="15" t="s">
        <v>388</v>
      </c>
      <c r="H83" s="15" t="s">
        <v>388</v>
      </c>
      <c r="I83" s="93">
        <v>6.1662700000000001E-2</v>
      </c>
      <c r="J83" s="93">
        <v>6.7268400000000006E-2</v>
      </c>
      <c r="K83" s="93">
        <v>8.9691199999999999E-2</v>
      </c>
      <c r="L83" s="93">
        <v>3.5147739000000004E-3</v>
      </c>
      <c r="M83" s="15" t="s">
        <v>388</v>
      </c>
      <c r="N83" s="15" t="s">
        <v>388</v>
      </c>
      <c r="O83" s="15" t="s">
        <v>388</v>
      </c>
      <c r="P83" s="15" t="s">
        <v>388</v>
      </c>
      <c r="Q83" s="15" t="s">
        <v>388</v>
      </c>
      <c r="R83" s="15" t="s">
        <v>388</v>
      </c>
      <c r="S83" s="15" t="s">
        <v>388</v>
      </c>
      <c r="T83" s="15" t="s">
        <v>388</v>
      </c>
      <c r="U83" s="15" t="s">
        <v>388</v>
      </c>
      <c r="V83" s="15" t="s">
        <v>388</v>
      </c>
      <c r="W83" s="93">
        <v>1.12114E-2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0.33236000000000004</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14.495350000000004</v>
      </c>
      <c r="G85" s="15" t="s">
        <v>388</v>
      </c>
      <c r="H85" s="15" t="s">
        <v>388</v>
      </c>
      <c r="I85" s="93">
        <v>2.4034920000000001E-3</v>
      </c>
      <c r="J85" s="93">
        <v>6.1645500000000004E-3</v>
      </c>
      <c r="K85" s="93">
        <v>1.05291E-2</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0.79655700000000007</v>
      </c>
      <c r="G86" s="15" t="s">
        <v>388</v>
      </c>
      <c r="H86" s="93">
        <v>7.2000000000000007E-3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4.5990113600000004</v>
      </c>
      <c r="G88" s="93">
        <v>2E-3</v>
      </c>
      <c r="H88" s="93">
        <v>2.445E-2</v>
      </c>
      <c r="I88" s="93">
        <v>1.0525000000000001E-2</v>
      </c>
      <c r="J88" s="93">
        <v>1.0636E-2</v>
      </c>
      <c r="K88" s="93">
        <v>1.0709999999999999E-2</v>
      </c>
      <c r="L88" s="15" t="s">
        <v>388</v>
      </c>
      <c r="M88" s="15" t="s">
        <v>388</v>
      </c>
      <c r="N88" s="15" t="s">
        <v>388</v>
      </c>
      <c r="O88" s="93">
        <v>2.5850000000000001E-9</v>
      </c>
      <c r="P88" s="15" t="s">
        <v>388</v>
      </c>
      <c r="Q88" s="93">
        <v>1.2925000000000002E-8</v>
      </c>
      <c r="R88" s="93">
        <v>1.5510000000000001E-7</v>
      </c>
      <c r="S88" s="15" t="s">
        <v>388</v>
      </c>
      <c r="T88" s="93">
        <v>1.2925000000000001E-6</v>
      </c>
      <c r="U88" s="93">
        <v>1.2925000000000002E-8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4.1546012686000005</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1.3586119999999999</v>
      </c>
      <c r="G90" s="93">
        <v>0.11642000000000001</v>
      </c>
      <c r="H90" s="93">
        <v>0.28211999999999993</v>
      </c>
      <c r="I90" s="93">
        <v>5.1837374833063075E-2</v>
      </c>
      <c r="J90" s="93">
        <v>7.5365643141930533E-2</v>
      </c>
      <c r="K90" s="93">
        <v>0.14668629999999999</v>
      </c>
      <c r="L90" s="93">
        <v>2.7266248998378444E-6</v>
      </c>
      <c r="M90" s="15" t="s">
        <v>388</v>
      </c>
      <c r="N90" s="15" t="s">
        <v>388</v>
      </c>
      <c r="O90" s="15" t="s">
        <v>388</v>
      </c>
      <c r="P90" s="15" t="s">
        <v>388</v>
      </c>
      <c r="Q90" s="15" t="s">
        <v>388</v>
      </c>
      <c r="R90" s="15" t="s">
        <v>388</v>
      </c>
      <c r="S90" s="15" t="s">
        <v>388</v>
      </c>
      <c r="T90" s="15" t="s">
        <v>388</v>
      </c>
      <c r="U90" s="15" t="s">
        <v>388</v>
      </c>
      <c r="V90" s="15" t="s">
        <v>388</v>
      </c>
      <c r="W90" s="15" t="s">
        <v>388</v>
      </c>
      <c r="X90" s="93">
        <v>7.7248500000000001E-3</v>
      </c>
      <c r="Y90" s="93">
        <v>3.8992099999999997E-3</v>
      </c>
      <c r="Z90" s="93">
        <v>3.8992099999999997E-3</v>
      </c>
      <c r="AA90" s="93">
        <v>3.8992099999999997E-3</v>
      </c>
      <c r="AB90" s="93">
        <v>1.9422479999999999E-2</v>
      </c>
      <c r="AC90" s="93">
        <v>2.2201480000000003E-3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7.0931710000000005E-3</v>
      </c>
      <c r="F91" s="93">
        <v>1.786565E-2</v>
      </c>
      <c r="G91" s="93">
        <v>5.2143950000000001E-3</v>
      </c>
      <c r="H91" s="93">
        <v>2.7573637500000001E-2</v>
      </c>
      <c r="I91" s="93">
        <v>9.9753430694739992E-2</v>
      </c>
      <c r="J91" s="93">
        <v>9.9836273970319994E-2</v>
      </c>
      <c r="K91" s="93">
        <v>9.9853384784429997E-2</v>
      </c>
      <c r="L91" s="93">
        <v>4.4848687500000003E-4</v>
      </c>
      <c r="M91" s="93">
        <v>0.21573321500000001</v>
      </c>
      <c r="N91" s="93">
        <v>1.3536708640000001</v>
      </c>
      <c r="O91" s="93">
        <v>2.2488149079999999E-2</v>
      </c>
      <c r="P91" s="93">
        <v>9.8417397000000002E-5</v>
      </c>
      <c r="Q91" s="93">
        <v>2.2964059300000002E-3</v>
      </c>
      <c r="R91" s="93">
        <v>2.69352876E-2</v>
      </c>
      <c r="S91" s="93">
        <v>0.78655247400000006</v>
      </c>
      <c r="T91" s="93">
        <v>6.1765005000000005E-2</v>
      </c>
      <c r="U91" s="15" t="s">
        <v>387</v>
      </c>
      <c r="V91" s="93">
        <v>0.45888783500000002</v>
      </c>
      <c r="W91" s="93">
        <v>3.6912500000000004E-4</v>
      </c>
      <c r="X91" s="93">
        <v>4.0972874999999998E-4</v>
      </c>
      <c r="Y91" s="93">
        <v>1.6610624999999999E-4</v>
      </c>
      <c r="Z91" s="93">
        <v>1.6610624999999999E-4</v>
      </c>
      <c r="AA91" s="93">
        <v>1.6610624999999999E-4</v>
      </c>
      <c r="AB91" s="93">
        <v>9.080475000000001E-4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2.4683946700000003</v>
      </c>
      <c r="G92" s="93">
        <v>3.2719658823468003</v>
      </c>
      <c r="H92" s="93">
        <v>0.26900000000000002</v>
      </c>
      <c r="I92" s="93">
        <v>0.9017704316546733</v>
      </c>
      <c r="J92" s="93">
        <v>1.1722094964028758</v>
      </c>
      <c r="K92" s="93">
        <v>1.4193499999999999</v>
      </c>
      <c r="L92" s="93">
        <v>3.015555222302152E-2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2.6798357964999999</v>
      </c>
      <c r="G93" s="15" t="s">
        <v>388</v>
      </c>
      <c r="H93" s="15" t="s">
        <v>388</v>
      </c>
      <c r="I93" s="93">
        <v>0.46807733333333335</v>
      </c>
      <c r="J93" s="93">
        <v>0.52864283333333328</v>
      </c>
      <c r="K93" s="93">
        <v>0.56591729999999996</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1.7215709000000001</v>
      </c>
      <c r="G95" s="93" t="s">
        <v>388</v>
      </c>
      <c r="H95" s="15" t="s">
        <v>388</v>
      </c>
      <c r="I95" s="93">
        <v>2.3327157713888522E-2</v>
      </c>
      <c r="J95" s="93">
        <v>8.7881810108868585E-2</v>
      </c>
      <c r="K95" s="93">
        <v>0.31106555999999996</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9.3879999999999991E-2</v>
      </c>
      <c r="G98" s="93" t="s">
        <v>388</v>
      </c>
      <c r="H98" s="93">
        <v>8.8735948366724087E-3</v>
      </c>
      <c r="I98" s="93">
        <v>2.8044920876813647E-2</v>
      </c>
      <c r="J98" s="93">
        <v>4.3484228657903676E-2</v>
      </c>
      <c r="K98" s="93">
        <v>5.6551184640000002E-2</v>
      </c>
      <c r="L98" s="93" t="s">
        <v>388</v>
      </c>
      <c r="M98" s="93" t="s">
        <v>388</v>
      </c>
      <c r="N98" s="93" t="s">
        <v>388</v>
      </c>
      <c r="O98" s="93" t="s">
        <v>388</v>
      </c>
      <c r="P98" s="93" t="s">
        <v>388</v>
      </c>
      <c r="Q98" s="93" t="s">
        <v>388</v>
      </c>
      <c r="R98" s="93" t="s">
        <v>388</v>
      </c>
      <c r="S98" s="93" t="s">
        <v>388</v>
      </c>
      <c r="T98" s="93" t="s">
        <v>388</v>
      </c>
      <c r="U98" s="15" t="s">
        <v>388</v>
      </c>
      <c r="V98" s="93" t="s">
        <v>388</v>
      </c>
      <c r="W98" s="93">
        <v>1.5398999999999999E-2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9.489259860999999E-2</v>
      </c>
      <c r="F99" s="93">
        <v>6.4948977110000001</v>
      </c>
      <c r="G99" s="93" t="s">
        <v>388</v>
      </c>
      <c r="H99" s="93">
        <v>5.8911148280000001</v>
      </c>
      <c r="I99" s="93">
        <v>7.8237822660000012E-2</v>
      </c>
      <c r="J99" s="93">
        <v>0.1202190934</v>
      </c>
      <c r="K99" s="93">
        <v>0.26333706160000003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324.37599999999998</v>
      </c>
      <c r="AL99" s="38" t="s">
        <v>243</v>
      </c>
    </row>
    <row r="100" spans="1:38" s="2" customFormat="1" ht="26.25" customHeight="1" thickBot="1" x14ac:dyDescent="0.3">
      <c r="A100" s="43" t="s">
        <v>241</v>
      </c>
      <c r="B100" s="157" t="s">
        <v>244</v>
      </c>
      <c r="C100" s="43" t="s">
        <v>413</v>
      </c>
      <c r="D100" s="45"/>
      <c r="E100" s="93">
        <v>0.12813066556</v>
      </c>
      <c r="F100" s="93">
        <v>3.6231550575</v>
      </c>
      <c r="G100" s="93" t="s">
        <v>388</v>
      </c>
      <c r="H100" s="93">
        <v>4.7244241270999998</v>
      </c>
      <c r="I100" s="93">
        <v>5.7943993812000001E-2</v>
      </c>
      <c r="J100" s="93">
        <v>8.9362709287999997E-2</v>
      </c>
      <c r="K100" s="93">
        <v>0.19291796906499997</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644.7639999999999</v>
      </c>
      <c r="AL100" s="38" t="s">
        <v>243</v>
      </c>
    </row>
    <row r="101" spans="1:38" s="2" customFormat="1" ht="26.25" customHeight="1" thickBot="1" x14ac:dyDescent="0.3">
      <c r="A101" s="43" t="s">
        <v>241</v>
      </c>
      <c r="B101" s="157" t="s">
        <v>245</v>
      </c>
      <c r="C101" s="43" t="s">
        <v>246</v>
      </c>
      <c r="D101" s="45"/>
      <c r="E101" s="93">
        <v>6.7463175379999995E-3</v>
      </c>
      <c r="F101" s="93">
        <v>0.11831628280000001</v>
      </c>
      <c r="G101" s="93" t="s">
        <v>388</v>
      </c>
      <c r="H101" s="93">
        <v>7.7895912329999997E-2</v>
      </c>
      <c r="I101" s="93">
        <v>8.1381845500000003E-4</v>
      </c>
      <c r="J101" s="93">
        <v>2.4414553639999998E-3</v>
      </c>
      <c r="K101" s="93">
        <v>5.6967291839999995E-3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108.887</v>
      </c>
      <c r="AL101" s="38" t="s">
        <v>243</v>
      </c>
    </row>
    <row r="102" spans="1:38" s="2" customFormat="1" ht="26.25" customHeight="1" thickBot="1" x14ac:dyDescent="0.3">
      <c r="A102" s="43" t="s">
        <v>241</v>
      </c>
      <c r="B102" s="157" t="s">
        <v>247</v>
      </c>
      <c r="C102" s="43" t="s">
        <v>414</v>
      </c>
      <c r="D102" s="45"/>
      <c r="E102" s="93">
        <v>4.7501193619999993E-2</v>
      </c>
      <c r="F102" s="93">
        <v>0.410057249259</v>
      </c>
      <c r="G102" s="93" t="s">
        <v>388</v>
      </c>
      <c r="H102" s="93">
        <v>3.7087798713800004</v>
      </c>
      <c r="I102" s="93">
        <v>3.4683116120000001E-3</v>
      </c>
      <c r="J102" s="93">
        <v>7.1990671889000005E-2</v>
      </c>
      <c r="K102" s="93">
        <v>0.42618275923999999</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923.48124999542665</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6.5499524500000001E-4</v>
      </c>
      <c r="F104" s="93">
        <v>5.8528101180000004E-3</v>
      </c>
      <c r="G104" s="93" t="s">
        <v>388</v>
      </c>
      <c r="H104" s="93">
        <v>7.5626911190000007E-3</v>
      </c>
      <c r="I104" s="93">
        <v>5.4343255000000002E-5</v>
      </c>
      <c r="J104" s="93">
        <v>1.6302976400000001E-4</v>
      </c>
      <c r="K104" s="93">
        <v>3.8040278400000002E-4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7.2709999999999999</v>
      </c>
      <c r="AL104" s="38" t="s">
        <v>243</v>
      </c>
    </row>
    <row r="105" spans="1:38" s="2" customFormat="1" ht="26.25" customHeight="1" thickBot="1" x14ac:dyDescent="0.3">
      <c r="A105" s="43" t="s">
        <v>241</v>
      </c>
      <c r="B105" s="157" t="s">
        <v>252</v>
      </c>
      <c r="C105" s="43" t="s">
        <v>253</v>
      </c>
      <c r="D105" s="45"/>
      <c r="E105" s="93">
        <v>2.4658861434999998E-2</v>
      </c>
      <c r="F105" s="93">
        <v>0.20528448183100001</v>
      </c>
      <c r="G105" s="93" t="s">
        <v>388</v>
      </c>
      <c r="H105" s="93">
        <v>0.56667038199999986</v>
      </c>
      <c r="I105" s="93">
        <v>5.2157362850000005E-3</v>
      </c>
      <c r="J105" s="93">
        <v>8.1961570190000003E-3</v>
      </c>
      <c r="K105" s="93">
        <v>1.7882524410000003E-2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61.055</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3.5067544999999999E-2</v>
      </c>
      <c r="F107" s="93">
        <v>0.16084813380000001</v>
      </c>
      <c r="G107" s="93" t="s">
        <v>388</v>
      </c>
      <c r="H107" s="93">
        <v>0.36777152418000003</v>
      </c>
      <c r="I107" s="93">
        <v>8.8853339999999999E-3</v>
      </c>
      <c r="J107" s="93">
        <v>0.11847112</v>
      </c>
      <c r="K107" s="93">
        <v>0.56273782000000006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15" t="s">
        <v>388</v>
      </c>
      <c r="AJ107" s="15" t="s">
        <v>388</v>
      </c>
      <c r="AK107" s="93">
        <v>3079.6</v>
      </c>
      <c r="AL107" s="38" t="s">
        <v>243</v>
      </c>
    </row>
    <row r="108" spans="1:38" s="2" customFormat="1" ht="26.25" customHeight="1" thickBot="1" x14ac:dyDescent="0.3">
      <c r="A108" s="43" t="s">
        <v>241</v>
      </c>
      <c r="B108" s="157" t="s">
        <v>257</v>
      </c>
      <c r="C108" s="43" t="s">
        <v>417</v>
      </c>
      <c r="D108" s="45"/>
      <c r="E108" s="93">
        <v>5.1410496682000005E-2</v>
      </c>
      <c r="F108" s="93">
        <v>0.45878582541000001</v>
      </c>
      <c r="G108" s="93" t="s">
        <v>388</v>
      </c>
      <c r="H108" s="93">
        <v>0.38478478677</v>
      </c>
      <c r="I108" s="93">
        <v>5.8605999999999997E-3</v>
      </c>
      <c r="J108" s="93">
        <v>5.8606000000000005E-2</v>
      </c>
      <c r="K108" s="93">
        <v>0.11721200000000001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5860.5999999999995</v>
      </c>
      <c r="AL108" s="38" t="s">
        <v>243</v>
      </c>
    </row>
    <row r="109" spans="1:38" s="2" customFormat="1" ht="26.25" customHeight="1" thickBot="1" x14ac:dyDescent="0.3">
      <c r="A109" s="43" t="s">
        <v>241</v>
      </c>
      <c r="B109" s="157" t="s">
        <v>258</v>
      </c>
      <c r="C109" s="43" t="s">
        <v>418</v>
      </c>
      <c r="D109" s="45"/>
      <c r="E109" s="93">
        <v>1.4660710160000002E-2</v>
      </c>
      <c r="F109" s="93">
        <v>5.4168073139999995E-2</v>
      </c>
      <c r="G109" s="15" t="s">
        <v>388</v>
      </c>
      <c r="H109" s="93">
        <v>0.16102657640000001</v>
      </c>
      <c r="I109" s="93">
        <v>5.3530000000000001E-3</v>
      </c>
      <c r="J109" s="93">
        <v>2.9441500000000002E-2</v>
      </c>
      <c r="K109" s="93">
        <v>2.9441500000000002E-2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535.29999999999995</v>
      </c>
      <c r="AL109" s="38" t="s">
        <v>243</v>
      </c>
    </row>
    <row r="110" spans="1:38" s="2" customFormat="1" ht="26.25" customHeight="1" thickBot="1" x14ac:dyDescent="0.3">
      <c r="A110" s="43" t="s">
        <v>241</v>
      </c>
      <c r="B110" s="157" t="s">
        <v>259</v>
      </c>
      <c r="C110" s="43" t="s">
        <v>419</v>
      </c>
      <c r="D110" s="45"/>
      <c r="E110" s="93">
        <v>4.3061176349999996E-3</v>
      </c>
      <c r="F110" s="93">
        <v>2.2950706908999998E-2</v>
      </c>
      <c r="G110" s="15" t="s">
        <v>388</v>
      </c>
      <c r="H110" s="93">
        <v>6.4626976838999997E-2</v>
      </c>
      <c r="I110" s="93">
        <v>1.8059724800000003E-2</v>
      </c>
      <c r="J110" s="93">
        <v>0.126610536</v>
      </c>
      <c r="K110" s="93">
        <v>0.12812997600000001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929.7</v>
      </c>
      <c r="AL110" s="38" t="s">
        <v>243</v>
      </c>
    </row>
    <row r="111" spans="1:38" s="2" customFormat="1" ht="26.25" customHeight="1" thickBot="1" x14ac:dyDescent="0.3">
      <c r="A111" s="43" t="s">
        <v>241</v>
      </c>
      <c r="B111" s="157" t="s">
        <v>260</v>
      </c>
      <c r="C111" s="43" t="s">
        <v>420</v>
      </c>
      <c r="D111" s="45"/>
      <c r="E111" s="93">
        <v>6.9396728819999989E-2</v>
      </c>
      <c r="F111" s="93">
        <v>1.6217268764000001</v>
      </c>
      <c r="G111" s="15" t="s">
        <v>388</v>
      </c>
      <c r="H111" s="93">
        <v>3.12179699</v>
      </c>
      <c r="I111" s="93">
        <v>1.7209600000000002E-2</v>
      </c>
      <c r="J111" s="93">
        <v>3.4419200000000004E-2</v>
      </c>
      <c r="K111" s="93">
        <v>7.744319999999999E-2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4503.4579999999996</v>
      </c>
      <c r="AL111" s="38" t="s">
        <v>243</v>
      </c>
    </row>
    <row r="112" spans="1:38" s="2" customFormat="1" ht="26.25" customHeight="1" thickBot="1" x14ac:dyDescent="0.3">
      <c r="A112" s="43" t="s">
        <v>261</v>
      </c>
      <c r="B112" s="157" t="s">
        <v>262</v>
      </c>
      <c r="C112" s="43" t="s">
        <v>263</v>
      </c>
      <c r="D112" s="45"/>
      <c r="E112" s="93">
        <v>6.1913942730000002</v>
      </c>
      <c r="F112" s="93" t="s">
        <v>388</v>
      </c>
      <c r="G112" s="93" t="s">
        <v>388</v>
      </c>
      <c r="H112" s="93">
        <v>2.3573412770000002</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154.708</v>
      </c>
      <c r="AL112" s="38" t="s">
        <v>432</v>
      </c>
    </row>
    <row r="113" spans="1:38" s="2" customFormat="1" ht="26.25" customHeight="1" thickBot="1" x14ac:dyDescent="0.3">
      <c r="A113" s="43" t="s">
        <v>261</v>
      </c>
      <c r="B113" s="157" t="s">
        <v>264</v>
      </c>
      <c r="C113" s="43" t="s">
        <v>265</v>
      </c>
      <c r="D113" s="45"/>
      <c r="E113" s="93">
        <v>2.9764842730850001</v>
      </c>
      <c r="F113" s="93">
        <v>3.4411880279010001</v>
      </c>
      <c r="G113" s="15" t="s">
        <v>388</v>
      </c>
      <c r="H113" s="93">
        <v>10.462594262872001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2.6552403730000004E-2</v>
      </c>
      <c r="F114" s="93" t="s">
        <v>388</v>
      </c>
      <c r="G114" s="93" t="s">
        <v>388</v>
      </c>
      <c r="H114" s="93">
        <v>1.8136240050000002E-2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663.81009323452065</v>
      </c>
      <c r="AL114" s="38" t="s">
        <v>441</v>
      </c>
    </row>
    <row r="115" spans="1:38" s="2" customFormat="1" ht="26.25" customHeight="1" thickBot="1" x14ac:dyDescent="0.3">
      <c r="A115" s="43" t="s">
        <v>261</v>
      </c>
      <c r="B115" s="157" t="s">
        <v>267</v>
      </c>
      <c r="C115" s="43" t="s">
        <v>268</v>
      </c>
      <c r="D115" s="45"/>
      <c r="E115" s="93">
        <v>0.23371330000000001</v>
      </c>
      <c r="F115" s="93" t="s">
        <v>388</v>
      </c>
      <c r="G115" s="93" t="s">
        <v>388</v>
      </c>
      <c r="H115" s="93">
        <v>0.46742660000000003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0.58487071438400007</v>
      </c>
      <c r="F116" s="93">
        <v>7.3466841251999995E-2</v>
      </c>
      <c r="G116" s="15" t="s">
        <v>388</v>
      </c>
      <c r="H116" s="93">
        <v>1.402425398229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0.2402533</v>
      </c>
      <c r="J119" s="93">
        <v>4.3635720000000005</v>
      </c>
      <c r="K119" s="93">
        <v>4.3635720000000005</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1782.3999999999999</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0.90396641755499996</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2022.8</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1.1677307692307693E-2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8.337292114E-2</v>
      </c>
      <c r="F123" s="93">
        <v>0.1638477381</v>
      </c>
      <c r="G123" s="93">
        <v>1.173918138E-2</v>
      </c>
      <c r="H123" s="93">
        <v>8.1524659299999996E-2</v>
      </c>
      <c r="I123" s="93">
        <v>0.20965609660000001</v>
      </c>
      <c r="J123" s="93">
        <v>0.21984667899999999</v>
      </c>
      <c r="K123" s="93">
        <v>0.22324353990000001</v>
      </c>
      <c r="L123" s="93">
        <v>2.6163268649999998E-2</v>
      </c>
      <c r="M123" s="93">
        <v>2.6853159679999998</v>
      </c>
      <c r="N123" s="93">
        <v>2.3413442610000002E-3</v>
      </c>
      <c r="O123" s="93">
        <v>2.1500178840000002E-2</v>
      </c>
      <c r="P123" s="93">
        <v>4.1786416349999999E-3</v>
      </c>
      <c r="Q123" s="93">
        <v>1.3347712900000001E-4</v>
      </c>
      <c r="R123" s="93">
        <v>3.50425704E-3</v>
      </c>
      <c r="S123" s="93">
        <v>1.569679608E-3</v>
      </c>
      <c r="T123" s="93">
        <v>1.2287425469999999E-3</v>
      </c>
      <c r="U123" s="93">
        <v>9.2851548599999999E-4</v>
      </c>
      <c r="V123" s="93">
        <v>1.810452404E-2</v>
      </c>
      <c r="W123" s="93" t="s">
        <v>388</v>
      </c>
      <c r="X123" s="93">
        <v>2.2734041519999999E-5</v>
      </c>
      <c r="Y123" s="93">
        <v>6.9562707219999992E-5</v>
      </c>
      <c r="Z123" s="93">
        <v>1.919921954E-5</v>
      </c>
      <c r="AA123" s="93">
        <v>1.0470049169999999E-5</v>
      </c>
      <c r="AB123" s="93">
        <v>1.2196601744999999E-4</v>
      </c>
      <c r="AC123" s="93" t="s">
        <v>388</v>
      </c>
      <c r="AD123" s="93" t="s">
        <v>388</v>
      </c>
      <c r="AE123" s="92"/>
      <c r="AF123" s="93" t="s">
        <v>388</v>
      </c>
      <c r="AG123" s="15" t="s">
        <v>388</v>
      </c>
      <c r="AH123" s="15" t="s">
        <v>388</v>
      </c>
      <c r="AI123" s="15" t="s">
        <v>388</v>
      </c>
      <c r="AJ123" s="15" t="s">
        <v>388</v>
      </c>
      <c r="AK123" s="93">
        <v>33.968608039999992</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0.14554207</v>
      </c>
      <c r="G125" s="15" t="s">
        <v>388</v>
      </c>
      <c r="H125" s="15" t="s">
        <v>388</v>
      </c>
      <c r="I125" s="93">
        <v>1.9904906999999999E-4</v>
      </c>
      <c r="J125" s="93">
        <v>1.3209620099999999E-3</v>
      </c>
      <c r="K125" s="93">
        <v>2.79271877E-3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6031.79</v>
      </c>
      <c r="AL125" s="38" t="s">
        <v>424</v>
      </c>
    </row>
    <row r="126" spans="1:38" s="2" customFormat="1" ht="26.25" customHeight="1" thickBot="1" x14ac:dyDescent="0.3">
      <c r="A126" s="43" t="s">
        <v>286</v>
      </c>
      <c r="B126" s="157" t="s">
        <v>289</v>
      </c>
      <c r="C126" s="43" t="s">
        <v>290</v>
      </c>
      <c r="D126" s="45"/>
      <c r="E126" s="15" t="s">
        <v>388</v>
      </c>
      <c r="F126" s="15" t="s">
        <v>388</v>
      </c>
      <c r="G126" s="15" t="s">
        <v>388</v>
      </c>
      <c r="H126" s="93">
        <v>0.1024709</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426.96210000000002</v>
      </c>
      <c r="AL126" s="38" t="s">
        <v>425</v>
      </c>
    </row>
    <row r="127" spans="1:38" s="2" customFormat="1" ht="26.25" customHeight="1" thickBot="1" x14ac:dyDescent="0.3">
      <c r="A127" s="43" t="s">
        <v>286</v>
      </c>
      <c r="B127" s="157" t="s">
        <v>291</v>
      </c>
      <c r="C127" s="43" t="s">
        <v>292</v>
      </c>
      <c r="D127" s="45"/>
      <c r="E127" s="15" t="s">
        <v>388</v>
      </c>
      <c r="F127" s="93" t="s">
        <v>388</v>
      </c>
      <c r="G127" s="93" t="s">
        <v>388</v>
      </c>
      <c r="H127" s="93">
        <v>1.250563E-2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5.381276000000001E-4</v>
      </c>
      <c r="J133" s="93">
        <v>5.381276000000001E-4</v>
      </c>
      <c r="K133" s="93">
        <v>5.9798847999999996E-4</v>
      </c>
      <c r="L133" s="93">
        <v>2.6906380000000005E-4</v>
      </c>
      <c r="M133" s="15" t="s">
        <v>389</v>
      </c>
      <c r="N133" s="93">
        <v>4.6570524000000003E-4</v>
      </c>
      <c r="O133" s="93">
        <v>7.8005239999999999E-5</v>
      </c>
      <c r="P133" s="93">
        <v>1.4510204007378152E-2</v>
      </c>
      <c r="Q133" s="93">
        <v>2.1106388E-4</v>
      </c>
      <c r="R133" s="93">
        <v>2.1028848000000002E-4</v>
      </c>
      <c r="S133" s="93">
        <v>1.9276444E-4</v>
      </c>
      <c r="T133" s="93">
        <v>2.6875363999999998E-4</v>
      </c>
      <c r="U133" s="93">
        <v>3.0674823999999999E-4</v>
      </c>
      <c r="V133" s="93">
        <v>2.4831409600000001E-3</v>
      </c>
      <c r="W133" s="93">
        <v>4.1871600000000002E-4</v>
      </c>
      <c r="X133" s="93">
        <v>2.0470559999999997E-4</v>
      </c>
      <c r="Y133" s="93">
        <v>1.1181268E-4</v>
      </c>
      <c r="Z133" s="93">
        <v>9.9871520000000002E-5</v>
      </c>
      <c r="AA133" s="93">
        <v>1.0840091999999999E-4</v>
      </c>
      <c r="AB133" s="93">
        <v>5.2479072000000007E-4</v>
      </c>
      <c r="AC133" s="93">
        <v>2.3262000000000001E-3</v>
      </c>
      <c r="AD133" s="93">
        <v>6.35828E-3</v>
      </c>
      <c r="AE133" s="92"/>
      <c r="AF133" s="15" t="s">
        <v>388</v>
      </c>
      <c r="AG133" s="15" t="s">
        <v>388</v>
      </c>
      <c r="AH133" s="15" t="s">
        <v>388</v>
      </c>
      <c r="AI133" s="15" t="s">
        <v>388</v>
      </c>
      <c r="AJ133" s="15" t="s">
        <v>388</v>
      </c>
      <c r="AK133" s="93">
        <v>15508</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8.5100000000000002E-3</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1.7520000000000001E-2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1167849</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0.17356990800000002</v>
      </c>
      <c r="J139" s="93">
        <v>0.17356990800000002</v>
      </c>
      <c r="K139" s="93">
        <v>0.17356990800000002</v>
      </c>
      <c r="L139" s="93">
        <v>1.5124491720000003E-2</v>
      </c>
      <c r="M139" s="15" t="s">
        <v>388</v>
      </c>
      <c r="N139" s="93">
        <v>4.9179600000000007E-4</v>
      </c>
      <c r="O139" s="93">
        <v>9.9248400000000007E-4</v>
      </c>
      <c r="P139" s="93">
        <v>9.9248400000000007E-4</v>
      </c>
      <c r="Q139" s="93">
        <v>1.5738840000000002E-3</v>
      </c>
      <c r="R139" s="93">
        <v>1.5034320000000001E-3</v>
      </c>
      <c r="S139" s="93">
        <v>3.4959240000000001E-3</v>
      </c>
      <c r="T139" s="15" t="s">
        <v>388</v>
      </c>
      <c r="U139" s="15" t="s">
        <v>388</v>
      </c>
      <c r="V139" s="15" t="s">
        <v>388</v>
      </c>
      <c r="W139" s="93">
        <v>1.8082229760000001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237.45351788121241</v>
      </c>
      <c r="F141" s="94">
        <f t="shared" si="0"/>
        <v>158.77079555843019</v>
      </c>
      <c r="G141" s="94">
        <f t="shared" si="0"/>
        <v>83.528625780228808</v>
      </c>
      <c r="H141" s="94">
        <f t="shared" si="0"/>
        <v>39.298157343645457</v>
      </c>
      <c r="I141" s="94">
        <f t="shared" si="0"/>
        <v>26.569639008137049</v>
      </c>
      <c r="J141" s="94">
        <f t="shared" si="0"/>
        <v>43.834974087414551</v>
      </c>
      <c r="K141" s="94">
        <f t="shared" si="0"/>
        <v>58.790443631391412</v>
      </c>
      <c r="L141" s="94">
        <f t="shared" si="0"/>
        <v>6.3390766094861579</v>
      </c>
      <c r="M141" s="94">
        <f t="shared" si="0"/>
        <v>541.87004590775632</v>
      </c>
      <c r="N141" s="94">
        <f t="shared" si="0"/>
        <v>26.495377794664495</v>
      </c>
      <c r="O141" s="94">
        <f t="shared" si="0"/>
        <v>1.6150468301186998</v>
      </c>
      <c r="P141" s="94">
        <f t="shared" si="0"/>
        <v>0.7533271789619661</v>
      </c>
      <c r="Q141" s="94">
        <f t="shared" si="0"/>
        <v>4.1122115465114355</v>
      </c>
      <c r="R141" s="94">
        <f t="shared" si="0"/>
        <v>26.033541209729883</v>
      </c>
      <c r="S141" s="94">
        <f t="shared" si="0"/>
        <v>59.981213663542903</v>
      </c>
      <c r="T141" s="94">
        <f t="shared" si="0"/>
        <v>30.565392608297245</v>
      </c>
      <c r="U141" s="94" t="s">
        <v>387</v>
      </c>
      <c r="V141" s="94">
        <f t="shared" ref="V141:AD141" si="1">SUM(V14:V140)</f>
        <v>124.79217891951217</v>
      </c>
      <c r="W141" s="94">
        <f t="shared" si="1"/>
        <v>13.871975744848674</v>
      </c>
      <c r="X141" s="94">
        <f t="shared" si="1"/>
        <v>6.7322583126936824</v>
      </c>
      <c r="Y141" s="94">
        <f t="shared" si="1"/>
        <v>5.3976512697688399</v>
      </c>
      <c r="Z141" s="94">
        <f t="shared" si="1"/>
        <v>4.117224468443089</v>
      </c>
      <c r="AA141" s="94">
        <f t="shared" si="1"/>
        <v>4.7205134159692435</v>
      </c>
      <c r="AB141" s="94">
        <f t="shared" si="1"/>
        <v>20.967647466874855</v>
      </c>
      <c r="AC141" s="94">
        <f t="shared" si="1"/>
        <v>26.038876448891596</v>
      </c>
      <c r="AD141" s="94">
        <f t="shared" si="1"/>
        <v>31.126000436046262</v>
      </c>
      <c r="AE141" s="97"/>
      <c r="AF141" s="94">
        <f>SUM(AF14:AF140)</f>
        <v>357499.9430805954</v>
      </c>
      <c r="AG141" s="94">
        <f>SUM(AG14:AG140)</f>
        <v>291441.13814700011</v>
      </c>
      <c r="AH141" s="94">
        <f>SUM(AH14:AH140)</f>
        <v>164511.00539646242</v>
      </c>
      <c r="AI141" s="94">
        <f>SUM(AI14:AI140)</f>
        <v>304721.42888999998</v>
      </c>
      <c r="AJ141" s="94">
        <f>SUM(AJ14:AJ140)</f>
        <v>6522.8309305975254</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237.45351788121241</v>
      </c>
      <c r="F152" s="125">
        <f t="shared" ref="F152:AD152" si="2">SUM(F$141, F$151, IF(AND(ISNUMBER(SEARCH($B$4,"AT|BE|CH|GB|IE|LT|LU|NL")),SUM(F$143:F$149)&gt;0),SUM(F$143:F$149)-SUM(F$27:F$33),0))</f>
        <v>158.77079555843019</v>
      </c>
      <c r="G152" s="125">
        <f t="shared" si="2"/>
        <v>83.528625780228808</v>
      </c>
      <c r="H152" s="125">
        <f t="shared" si="2"/>
        <v>39.298157343645457</v>
      </c>
      <c r="I152" s="125">
        <f t="shared" si="2"/>
        <v>26.569639008137049</v>
      </c>
      <c r="J152" s="125">
        <f t="shared" si="2"/>
        <v>43.834974087414551</v>
      </c>
      <c r="K152" s="125">
        <f t="shared" si="2"/>
        <v>58.790443631391412</v>
      </c>
      <c r="L152" s="125">
        <f t="shared" si="2"/>
        <v>6.3390766094861579</v>
      </c>
      <c r="M152" s="125">
        <f t="shared" si="2"/>
        <v>541.87004590775632</v>
      </c>
      <c r="N152" s="125">
        <f t="shared" si="2"/>
        <v>26.495377794664495</v>
      </c>
      <c r="O152" s="125">
        <f t="shared" si="2"/>
        <v>1.6150468301186998</v>
      </c>
      <c r="P152" s="125">
        <f t="shared" si="2"/>
        <v>0.7533271789619661</v>
      </c>
      <c r="Q152" s="125">
        <f t="shared" si="2"/>
        <v>4.1122115465114355</v>
      </c>
      <c r="R152" s="125">
        <f t="shared" si="2"/>
        <v>26.033541209729883</v>
      </c>
      <c r="S152" s="125">
        <f t="shared" si="2"/>
        <v>59.981213663542903</v>
      </c>
      <c r="T152" s="125">
        <f t="shared" si="2"/>
        <v>30.565392608297245</v>
      </c>
      <c r="U152" s="125">
        <f t="shared" si="2"/>
        <v>0</v>
      </c>
      <c r="V152" s="125">
        <f t="shared" si="2"/>
        <v>124.79217891951217</v>
      </c>
      <c r="W152" s="125">
        <f t="shared" si="2"/>
        <v>13.871975744848674</v>
      </c>
      <c r="X152" s="125">
        <f t="shared" si="2"/>
        <v>6.7322583126936824</v>
      </c>
      <c r="Y152" s="125">
        <f t="shared" si="2"/>
        <v>5.3976512697688399</v>
      </c>
      <c r="Z152" s="125">
        <f t="shared" si="2"/>
        <v>4.117224468443089</v>
      </c>
      <c r="AA152" s="125">
        <f t="shared" si="2"/>
        <v>4.7205134159692435</v>
      </c>
      <c r="AB152" s="125">
        <f t="shared" si="2"/>
        <v>20.967647466874855</v>
      </c>
      <c r="AC152" s="125">
        <f t="shared" si="2"/>
        <v>26.038876448891596</v>
      </c>
      <c r="AD152" s="125">
        <f t="shared" si="2"/>
        <v>31.126000436046262</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237.45351788121241</v>
      </c>
      <c r="F154" s="125">
        <f>SUM(F$141, F$153, -1 * IF(OR($B$6=2005,$B$6&gt;=2020),SUM(F$99:F$122),0), IF(AND(ISNUMBER(SEARCH($B$4,"AT|BE|CH|GB|IE|LT|LU|NL")),SUM(F$143:F$149)&gt;0),SUM(F$143:F$149)-SUM(F$27:F$33),0))</f>
        <v>158.77079555843019</v>
      </c>
      <c r="G154" s="125">
        <f>SUM(G$141, G$153, IF(AND(ISNUMBER(SEARCH($B$4,"AT|BE|CH|GB|IE|LT|LU|NL")),SUM(G$143:G$149)&gt;0),SUM(G$143:G$149)-SUM(G$27:G$33),0))</f>
        <v>83.528625780228808</v>
      </c>
      <c r="H154" s="125">
        <f>SUM(H$141, H$153, IF(AND(ISNUMBER(SEARCH($B$4,"AT|BE|CH|GB|IE|LT|LU|NL")),SUM(H$143:H$149)&gt;0),SUM(H$143:H$149)-SUM(H$27:H$33),0))</f>
        <v>39.298157343645457</v>
      </c>
      <c r="I154" s="125">
        <f t="shared" ref="I154:AD154" si="3">SUM(I$141, I$153, IF(AND(ISNUMBER(SEARCH($B$4,"AT|BE|CH|GB|IE|LT|LU|NL")),SUM(I$143:I$149)&gt;0),SUM(I$143:I$149)-SUM(I$27:I$33),0))</f>
        <v>26.569639008137049</v>
      </c>
      <c r="J154" s="125">
        <f t="shared" si="3"/>
        <v>43.834974087414551</v>
      </c>
      <c r="K154" s="125">
        <f t="shared" si="3"/>
        <v>58.790443631391412</v>
      </c>
      <c r="L154" s="125">
        <f t="shared" si="3"/>
        <v>6.3390766094861579</v>
      </c>
      <c r="M154" s="125">
        <f t="shared" si="3"/>
        <v>541.87004590775632</v>
      </c>
      <c r="N154" s="125">
        <f t="shared" si="3"/>
        <v>26.495377794664495</v>
      </c>
      <c r="O154" s="125">
        <f t="shared" si="3"/>
        <v>1.6150468301186998</v>
      </c>
      <c r="P154" s="125">
        <f t="shared" si="3"/>
        <v>0.7533271789619661</v>
      </c>
      <c r="Q154" s="125">
        <f t="shared" si="3"/>
        <v>4.1122115465114355</v>
      </c>
      <c r="R154" s="125">
        <f t="shared" si="3"/>
        <v>26.033541209729883</v>
      </c>
      <c r="S154" s="125">
        <f t="shared" si="3"/>
        <v>59.981213663542903</v>
      </c>
      <c r="T154" s="125">
        <f t="shared" si="3"/>
        <v>30.565392608297245</v>
      </c>
      <c r="U154" s="125">
        <f t="shared" si="3"/>
        <v>0</v>
      </c>
      <c r="V154" s="125">
        <f t="shared" si="3"/>
        <v>124.79217891951217</v>
      </c>
      <c r="W154" s="125">
        <f t="shared" si="3"/>
        <v>13.871975744848674</v>
      </c>
      <c r="X154" s="125">
        <f t="shared" si="3"/>
        <v>6.7322583126936824</v>
      </c>
      <c r="Y154" s="125">
        <f t="shared" si="3"/>
        <v>5.3976512697688399</v>
      </c>
      <c r="Z154" s="125">
        <f t="shared" si="3"/>
        <v>4.117224468443089</v>
      </c>
      <c r="AA154" s="125">
        <f t="shared" si="3"/>
        <v>4.7205134159692435</v>
      </c>
      <c r="AB154" s="125">
        <f t="shared" si="3"/>
        <v>20.967647466874855</v>
      </c>
      <c r="AC154" s="125">
        <f t="shared" si="3"/>
        <v>26.038876448891596</v>
      </c>
      <c r="AD154" s="125">
        <f t="shared" si="3"/>
        <v>31.126000436046262</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4.4024121453902145</v>
      </c>
      <c r="F157" s="136">
        <v>0.10062656332320492</v>
      </c>
      <c r="G157" s="136">
        <v>0.30502427007346483</v>
      </c>
      <c r="H157" s="136" t="s">
        <v>388</v>
      </c>
      <c r="I157" s="136">
        <v>6.9689365716363472E-2</v>
      </c>
      <c r="J157" s="136">
        <v>6.9689365716363472E-2</v>
      </c>
      <c r="K157" s="136">
        <v>6.9689365716363472E-2</v>
      </c>
      <c r="L157" s="136">
        <v>3.4844682858181736E-2</v>
      </c>
      <c r="M157" s="136">
        <v>0.94809090131082119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15722.900519250767</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0.89810489136987393</v>
      </c>
      <c r="F158" s="136">
        <v>9.2357220417064706E-2</v>
      </c>
      <c r="G158" s="136">
        <v>6.8865505282032682E-2</v>
      </c>
      <c r="H158" s="136" t="s">
        <v>388</v>
      </c>
      <c r="I158" s="136">
        <v>8.9252936611585003E-3</v>
      </c>
      <c r="J158" s="136">
        <v>8.9252936611585003E-3</v>
      </c>
      <c r="K158" s="136">
        <v>8.9252936611585003E-3</v>
      </c>
      <c r="L158" s="136">
        <v>4.4626468305792501E-3</v>
      </c>
      <c r="M158" s="136">
        <v>1.3079748947186776</v>
      </c>
      <c r="N158" s="136">
        <v>0.48599373120585543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3584.2036610367632</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36.040799999999997</v>
      </c>
      <c r="F159" s="136">
        <v>0.995</v>
      </c>
      <c r="G159" s="136">
        <v>18.327489999999997</v>
      </c>
      <c r="H159" s="136" t="s">
        <v>388</v>
      </c>
      <c r="I159" s="136">
        <v>1.2908481720430107</v>
      </c>
      <c r="J159" s="136">
        <v>1.4267900000000002</v>
      </c>
      <c r="K159" s="136">
        <v>1.4267900000000002</v>
      </c>
      <c r="L159" s="136" t="s">
        <v>388</v>
      </c>
      <c r="M159" s="136">
        <v>2.7706</v>
      </c>
      <c r="N159" s="136">
        <v>9.0708783844895377E-2</v>
      </c>
      <c r="O159" s="136">
        <v>9.8691504667460482E-3</v>
      </c>
      <c r="P159" s="136">
        <v>1.0812365288836525E-2</v>
      </c>
      <c r="Q159" s="136">
        <v>0.32140289353800844</v>
      </c>
      <c r="R159" s="136">
        <v>0.3406695870604553</v>
      </c>
      <c r="S159" s="136">
        <v>0.62884789315328149</v>
      </c>
      <c r="T159" s="136">
        <v>15.083229630225818</v>
      </c>
      <c r="U159" s="136">
        <v>0.10339027619531087</v>
      </c>
      <c r="V159" s="136">
        <v>0.62044547266747707</v>
      </c>
      <c r="W159" s="136">
        <v>0.22697315815255706</v>
      </c>
      <c r="X159" s="136">
        <v>2.4437072461342495E-3</v>
      </c>
      <c r="Y159" s="136">
        <v>1.456792199459645E-2</v>
      </c>
      <c r="Z159" s="136">
        <v>9.8691504667460465E-3</v>
      </c>
      <c r="AA159" s="136">
        <v>4.2760551161698879E-3</v>
      </c>
      <c r="AB159" s="136">
        <v>3.1156834823646631E-2</v>
      </c>
      <c r="AC159" s="136">
        <v>6.9555660678267558E-2</v>
      </c>
      <c r="AD159" s="136">
        <v>0.26962208524944486</v>
      </c>
      <c r="AE159" s="114"/>
      <c r="AF159" s="136">
        <v>21043.788332957258</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403A-C3B9-473E-BC4A-EA75F58156DE}">
  <sheetPr codeName="Tabelle29"/>
  <dimension ref="A1:AL170"/>
  <sheetViews>
    <sheetView zoomScale="70" zoomScaleNormal="70" workbookViewId="0">
      <pane xSplit="4" ySplit="13" topLeftCell="E150"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9.1796875" style="5" customWidth="1"/>
    <col min="2" max="2" width="11" style="201" customWidth="1"/>
    <col min="3" max="3" width="41"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10.81640625" style="5" customWidth="1"/>
    <col min="33" max="37" width="8.54296875" style="5" customWidth="1"/>
    <col min="38" max="38" width="25.54296875" style="5" customWidth="1"/>
    <col min="39" max="16384" width="8.81640625" style="5"/>
  </cols>
  <sheetData>
    <row r="1" spans="1:38" s="2" customFormat="1" ht="22.5" customHeight="1" x14ac:dyDescent="0.25">
      <c r="A1" s="16" t="s">
        <v>360</v>
      </c>
      <c r="B1" s="194"/>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94"/>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94"/>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95"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202">
        <v>2005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95"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196"/>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197"/>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2005</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98"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99" t="s">
        <v>50</v>
      </c>
      <c r="C14" s="43" t="s">
        <v>51</v>
      </c>
      <c r="D14" s="45"/>
      <c r="E14" s="93">
        <v>30.267676999953306</v>
      </c>
      <c r="F14" s="93">
        <v>0.86390860823800075</v>
      </c>
      <c r="G14" s="93">
        <v>23.711484864163229</v>
      </c>
      <c r="H14" s="93">
        <v>1.112E-2</v>
      </c>
      <c r="I14" s="93">
        <v>0.66885360804366278</v>
      </c>
      <c r="J14" s="93">
        <v>1.822614478860092</v>
      </c>
      <c r="K14" s="93">
        <v>2.8673744912399997</v>
      </c>
      <c r="L14" s="93">
        <v>6.4263514973683988E-2</v>
      </c>
      <c r="M14" s="93">
        <v>12.813971560290014</v>
      </c>
      <c r="N14" s="93">
        <v>2.1214644596629069</v>
      </c>
      <c r="O14" s="93">
        <v>0.11079235240389018</v>
      </c>
      <c r="P14" s="93">
        <v>0.18095547735353298</v>
      </c>
      <c r="Q14" s="93">
        <v>0.59558505520204363</v>
      </c>
      <c r="R14" s="93">
        <v>1.4406649959411983</v>
      </c>
      <c r="S14" s="93">
        <v>1.9827510798351009</v>
      </c>
      <c r="T14" s="93">
        <v>4.1820265809118027</v>
      </c>
      <c r="U14" s="15" t="s">
        <v>387</v>
      </c>
      <c r="V14" s="93">
        <v>10.799695507400289</v>
      </c>
      <c r="W14" s="93">
        <v>2.8252961208267</v>
      </c>
      <c r="X14" s="93">
        <v>0.17323355791056808</v>
      </c>
      <c r="Y14" s="93">
        <v>1.7599742906206958E-2</v>
      </c>
      <c r="Z14" s="93">
        <v>1.3245276238060476E-2</v>
      </c>
      <c r="AA14" s="93">
        <v>2.1916116841864338E-2</v>
      </c>
      <c r="AB14" s="93">
        <v>0.22599469389669982</v>
      </c>
      <c r="AC14" s="93">
        <v>0.23497791982568983</v>
      </c>
      <c r="AD14" s="93">
        <v>0.16438523313081002</v>
      </c>
      <c r="AE14" s="92"/>
      <c r="AF14" s="93">
        <v>12270.838043000022</v>
      </c>
      <c r="AG14" s="93">
        <v>125650.00383199999</v>
      </c>
      <c r="AH14" s="93">
        <v>80863.789734999998</v>
      </c>
      <c r="AI14" s="93">
        <v>46851.453887000003</v>
      </c>
      <c r="AJ14" s="93">
        <v>4678.3061659999985</v>
      </c>
      <c r="AK14" s="15" t="s">
        <v>388</v>
      </c>
      <c r="AL14" s="38" t="s">
        <v>48</v>
      </c>
    </row>
    <row r="15" spans="1:38" s="2" customFormat="1" ht="26.25" customHeight="1" thickBot="1" x14ac:dyDescent="0.3">
      <c r="A15" s="43" t="s">
        <v>52</v>
      </c>
      <c r="B15" s="199" t="s">
        <v>53</v>
      </c>
      <c r="C15" s="43" t="s">
        <v>54</v>
      </c>
      <c r="D15" s="45"/>
      <c r="E15" s="93">
        <v>3.1747979999999996</v>
      </c>
      <c r="F15" s="93">
        <v>4.5110061000000007E-2</v>
      </c>
      <c r="G15" s="93">
        <v>6.457448900000001</v>
      </c>
      <c r="H15" s="15" t="s">
        <v>388</v>
      </c>
      <c r="I15" s="93">
        <v>8.7290535114956561E-2</v>
      </c>
      <c r="J15" s="93">
        <v>0.21413668566550548</v>
      </c>
      <c r="K15" s="93">
        <v>0.53835</v>
      </c>
      <c r="L15" s="93">
        <v>4.9933527945255048E-3</v>
      </c>
      <c r="M15" s="93">
        <v>0.82935623000000003</v>
      </c>
      <c r="N15" s="93">
        <v>3.5326592732000002</v>
      </c>
      <c r="O15" s="93">
        <v>7.9436920490000007E-2</v>
      </c>
      <c r="P15" s="93">
        <v>1.6245663456071431E-2</v>
      </c>
      <c r="Q15" s="93">
        <v>0.57303477961538463</v>
      </c>
      <c r="R15" s="93">
        <v>4.3519875491499995</v>
      </c>
      <c r="S15" s="93">
        <v>1.5316441174500002</v>
      </c>
      <c r="T15" s="93">
        <v>4.1375535609999998</v>
      </c>
      <c r="U15" s="15" t="s">
        <v>387</v>
      </c>
      <c r="V15" s="93">
        <v>6.5698033665714286</v>
      </c>
      <c r="W15" s="93">
        <v>3.5689529399999989E-2</v>
      </c>
      <c r="X15" s="93">
        <v>5.4350973451327435E-7</v>
      </c>
      <c r="Y15" s="93">
        <v>3.6927252686663405E-3</v>
      </c>
      <c r="Z15" s="93">
        <v>3.6865137288433314E-3</v>
      </c>
      <c r="AA15" s="93">
        <v>5.6352670927558154E-3</v>
      </c>
      <c r="AB15" s="93">
        <v>1.3015049600000002E-2</v>
      </c>
      <c r="AC15" s="15" t="s">
        <v>388</v>
      </c>
      <c r="AD15" s="15" t="s">
        <v>388</v>
      </c>
      <c r="AE15" s="92"/>
      <c r="AF15" s="93">
        <v>26166.030999999999</v>
      </c>
      <c r="AG15" s="93">
        <v>38.9</v>
      </c>
      <c r="AH15" s="93">
        <v>15236.1</v>
      </c>
      <c r="AI15" s="15" t="s">
        <v>388</v>
      </c>
      <c r="AJ15" s="93" t="s">
        <v>388</v>
      </c>
      <c r="AK15" s="15" t="s">
        <v>388</v>
      </c>
      <c r="AL15" s="38" t="s">
        <v>48</v>
      </c>
    </row>
    <row r="16" spans="1:38" s="2" customFormat="1" ht="26.25" customHeight="1" thickBot="1" x14ac:dyDescent="0.3">
      <c r="A16" s="43" t="s">
        <v>52</v>
      </c>
      <c r="B16" s="199"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99" t="s">
        <v>57</v>
      </c>
      <c r="C17" s="43" t="s">
        <v>58</v>
      </c>
      <c r="D17" s="45"/>
      <c r="E17" s="93">
        <v>3.9449082780000002</v>
      </c>
      <c r="F17" s="93">
        <v>7.93290980948341E-2</v>
      </c>
      <c r="G17" s="93">
        <v>4.2477847903389998</v>
      </c>
      <c r="H17" s="15" t="s">
        <v>388</v>
      </c>
      <c r="I17" s="93">
        <v>6.8650682339412017E-2</v>
      </c>
      <c r="J17" s="93">
        <v>0.22471205128257474</v>
      </c>
      <c r="K17" s="93">
        <v>0.35241003391999998</v>
      </c>
      <c r="L17" s="93">
        <v>4.9584893504679229E-3</v>
      </c>
      <c r="M17" s="93">
        <v>7.7584813158966819</v>
      </c>
      <c r="N17" s="93">
        <v>0.11068300800000001</v>
      </c>
      <c r="O17" s="93">
        <v>2.5406770000000003E-3</v>
      </c>
      <c r="P17" s="93">
        <v>4.7356030000000003E-4</v>
      </c>
      <c r="Q17" s="93">
        <v>1.375756E-2</v>
      </c>
      <c r="R17" s="93">
        <v>9.5486899999999986E-2</v>
      </c>
      <c r="S17" s="93">
        <v>3.2980745000000006E-2</v>
      </c>
      <c r="T17" s="93">
        <v>0.63834716000000014</v>
      </c>
      <c r="U17" s="15" t="s">
        <v>387</v>
      </c>
      <c r="V17" s="93">
        <v>0.38273660000000004</v>
      </c>
      <c r="W17" s="93">
        <v>1.6430111897417058E-2</v>
      </c>
      <c r="X17" s="93">
        <v>4.3659814653170697E-4</v>
      </c>
      <c r="Y17" s="93">
        <v>3.4373680597703168E-3</v>
      </c>
      <c r="Z17" s="93">
        <v>3.9010463620389193E-4</v>
      </c>
      <c r="AA17" s="93">
        <v>3.4413400549408474E-4</v>
      </c>
      <c r="AB17" s="93">
        <v>4.6082048480000012E-3</v>
      </c>
      <c r="AC17" s="93">
        <v>2.8350678E-3</v>
      </c>
      <c r="AD17" s="93">
        <v>0.77735729999999992</v>
      </c>
      <c r="AE17" s="92"/>
      <c r="AF17" s="93">
        <v>6265.8145800000011</v>
      </c>
      <c r="AG17" s="93">
        <v>29605.015997834111</v>
      </c>
      <c r="AH17" s="93">
        <v>2444.1439999999998</v>
      </c>
      <c r="AI17" s="15" t="s">
        <v>388</v>
      </c>
      <c r="AJ17" s="93">
        <v>69</v>
      </c>
      <c r="AK17" s="15" t="s">
        <v>388</v>
      </c>
      <c r="AL17" s="38" t="s">
        <v>48</v>
      </c>
    </row>
    <row r="18" spans="1:38" s="2" customFormat="1" ht="26.25" customHeight="1" thickBot="1" x14ac:dyDescent="0.3">
      <c r="A18" s="43" t="s">
        <v>52</v>
      </c>
      <c r="B18" s="199" t="s">
        <v>59</v>
      </c>
      <c r="C18" s="43" t="s">
        <v>60</v>
      </c>
      <c r="D18" s="45"/>
      <c r="E18" s="93">
        <v>0.79479269600000013</v>
      </c>
      <c r="F18" s="93">
        <v>2.2891640100000002E-3</v>
      </c>
      <c r="G18" s="93">
        <v>2.9715089424334633</v>
      </c>
      <c r="H18" s="15" t="s">
        <v>388</v>
      </c>
      <c r="I18" s="93">
        <v>1.1752284811480619E-2</v>
      </c>
      <c r="J18" s="93">
        <v>2.1949167174257749E-2</v>
      </c>
      <c r="K18" s="93">
        <v>3.5131971909999997E-2</v>
      </c>
      <c r="L18" s="93">
        <v>3.665673211726611E-3</v>
      </c>
      <c r="M18" s="93">
        <v>3.6494280200000014E-2</v>
      </c>
      <c r="N18" s="93">
        <v>7.5875000000000009E-4</v>
      </c>
      <c r="O18" s="93">
        <v>9.1050000000000001E-6</v>
      </c>
      <c r="P18" s="93">
        <v>2.4818999999999999E-6</v>
      </c>
      <c r="Q18" s="93">
        <v>6.0700000000000005E-5</v>
      </c>
      <c r="R18" s="93">
        <v>0.16292772999999999</v>
      </c>
      <c r="S18" s="93">
        <v>2.0682500000000003E-4</v>
      </c>
      <c r="T18" s="93">
        <v>2.7459000000000004E-2</v>
      </c>
      <c r="U18" s="15" t="s">
        <v>387</v>
      </c>
      <c r="V18" s="93">
        <v>3.6420000000000002E-4</v>
      </c>
      <c r="W18" s="93">
        <v>1.2270970049999999E-3</v>
      </c>
      <c r="X18" s="93">
        <v>2.7619453566565534E-4</v>
      </c>
      <c r="Y18" s="93">
        <v>2.1764935120441448E-3</v>
      </c>
      <c r="Z18" s="93">
        <v>2.4689543960147421E-4</v>
      </c>
      <c r="AA18" s="93">
        <v>2.1781687668872554E-4</v>
      </c>
      <c r="AB18" s="93">
        <v>2.917400364E-3</v>
      </c>
      <c r="AC18" s="93">
        <v>1.00626E-4</v>
      </c>
      <c r="AD18" s="93">
        <v>2.7591000000000001E-2</v>
      </c>
      <c r="AE18" s="92"/>
      <c r="AF18" s="93">
        <v>1376.87401</v>
      </c>
      <c r="AG18" s="93">
        <v>162.30000000000001</v>
      </c>
      <c r="AH18" s="93">
        <v>10.199999999999999</v>
      </c>
      <c r="AI18" s="15" t="s">
        <v>388</v>
      </c>
      <c r="AJ18" s="15" t="s">
        <v>388</v>
      </c>
      <c r="AK18" s="15" t="s">
        <v>388</v>
      </c>
      <c r="AL18" s="38" t="s">
        <v>48</v>
      </c>
    </row>
    <row r="19" spans="1:38" s="2" customFormat="1" ht="26.25" customHeight="1" thickBot="1" x14ac:dyDescent="0.3">
      <c r="A19" s="43" t="s">
        <v>52</v>
      </c>
      <c r="B19" s="199" t="s">
        <v>61</v>
      </c>
      <c r="C19" s="43" t="s">
        <v>62</v>
      </c>
      <c r="D19" s="45"/>
      <c r="E19" s="93">
        <v>2.5744071519999987</v>
      </c>
      <c r="F19" s="93">
        <v>3.0507557190000003E-2</v>
      </c>
      <c r="G19" s="93">
        <v>3.2111519788951934</v>
      </c>
      <c r="H19" s="15" t="s">
        <v>388</v>
      </c>
      <c r="I19" s="93">
        <v>0.10529470578578473</v>
      </c>
      <c r="J19" s="93">
        <v>0.20532834262757255</v>
      </c>
      <c r="K19" s="93">
        <v>0.24813136810999994</v>
      </c>
      <c r="L19" s="93">
        <v>1.9871416641005838E-2</v>
      </c>
      <c r="M19" s="93">
        <v>0.65064497939999988</v>
      </c>
      <c r="N19" s="93">
        <v>8.5678652999999994E-2</v>
      </c>
      <c r="O19" s="93">
        <v>1.7832385199999998E-3</v>
      </c>
      <c r="P19" s="93">
        <v>7.8043825762142858E-3</v>
      </c>
      <c r="Q19" s="93">
        <v>1.4073631849999995E-2</v>
      </c>
      <c r="R19" s="93">
        <v>1.6671799425000005E-2</v>
      </c>
      <c r="S19" s="93">
        <v>3.1039630099999996E-2</v>
      </c>
      <c r="T19" s="93">
        <v>0.86318038750000003</v>
      </c>
      <c r="U19" s="15" t="s">
        <v>387</v>
      </c>
      <c r="V19" s="93">
        <v>0.1840074931</v>
      </c>
      <c r="W19" s="93">
        <v>8.8298407849999969E-2</v>
      </c>
      <c r="X19" s="93">
        <v>2.3205360930938289E-3</v>
      </c>
      <c r="Y19" s="93">
        <v>9.668935325004931E-3</v>
      </c>
      <c r="Z19" s="93">
        <v>1.5341325740731309E-3</v>
      </c>
      <c r="AA19" s="93">
        <v>1.2969665158281095E-3</v>
      </c>
      <c r="AB19" s="93">
        <v>1.4820570508000001E-2</v>
      </c>
      <c r="AC19" s="93">
        <v>3.8200654000000002E-3</v>
      </c>
      <c r="AD19" s="93">
        <v>0.41579154499999993</v>
      </c>
      <c r="AE19" s="92"/>
      <c r="AF19" s="93">
        <v>13317.696209999998</v>
      </c>
      <c r="AG19" s="93">
        <v>5716.07</v>
      </c>
      <c r="AH19" s="93">
        <v>1322.9077599999996</v>
      </c>
      <c r="AI19" s="93">
        <v>903.95</v>
      </c>
      <c r="AJ19" s="93">
        <v>244.99</v>
      </c>
      <c r="AK19" s="15" t="s">
        <v>388</v>
      </c>
      <c r="AL19" s="38" t="s">
        <v>48</v>
      </c>
    </row>
    <row r="20" spans="1:38" s="2" customFormat="1" ht="26.25" customHeight="1" thickBot="1" x14ac:dyDescent="0.3">
      <c r="A20" s="43" t="s">
        <v>52</v>
      </c>
      <c r="B20" s="199" t="s">
        <v>63</v>
      </c>
      <c r="C20" s="43" t="s">
        <v>64</v>
      </c>
      <c r="D20" s="45"/>
      <c r="E20" s="93">
        <v>18.763827367299992</v>
      </c>
      <c r="F20" s="93">
        <v>0.35171287651799948</v>
      </c>
      <c r="G20" s="93">
        <v>6.8159770064131404</v>
      </c>
      <c r="H20" s="15" t="s">
        <v>388</v>
      </c>
      <c r="I20" s="93">
        <v>2.4472285989735632</v>
      </c>
      <c r="J20" s="93">
        <v>3.2654115360035583</v>
      </c>
      <c r="K20" s="93">
        <v>3.5576615388619999</v>
      </c>
      <c r="L20" s="93">
        <v>3.3590578467080863E-2</v>
      </c>
      <c r="M20" s="93">
        <v>23.834135319839987</v>
      </c>
      <c r="N20" s="93">
        <v>5.0613092509286943</v>
      </c>
      <c r="O20" s="93">
        <v>0.34998411081548608</v>
      </c>
      <c r="P20" s="93">
        <v>0.1343106031521768</v>
      </c>
      <c r="Q20" s="93">
        <v>0.21818537961103596</v>
      </c>
      <c r="R20" s="93">
        <v>0.14973335645640992</v>
      </c>
      <c r="S20" s="93">
        <v>0.19996582193388993</v>
      </c>
      <c r="T20" s="93">
        <v>1.0405360698155997</v>
      </c>
      <c r="U20" s="15" t="s">
        <v>387</v>
      </c>
      <c r="V20" s="93">
        <v>1.9446463474751439</v>
      </c>
      <c r="W20" s="93">
        <v>0.91162060683750012</v>
      </c>
      <c r="X20" s="93">
        <v>3.2448577386202979E-2</v>
      </c>
      <c r="Y20" s="93">
        <v>7.3487118949065497E-2</v>
      </c>
      <c r="Z20" s="93">
        <v>1.7577702024502682E-2</v>
      </c>
      <c r="AA20" s="93">
        <v>1.4314512766228811E-2</v>
      </c>
      <c r="AB20" s="93">
        <v>0.13782791112599996</v>
      </c>
      <c r="AC20" s="93">
        <v>0.15209487249999998</v>
      </c>
      <c r="AD20" s="93">
        <v>0.22343168949999992</v>
      </c>
      <c r="AE20" s="92"/>
      <c r="AF20" s="93">
        <v>11136.710064999997</v>
      </c>
      <c r="AG20" s="93">
        <v>11863.2235</v>
      </c>
      <c r="AH20" s="93">
        <v>38484.514079</v>
      </c>
      <c r="AI20" s="93">
        <v>167395.35400000002</v>
      </c>
      <c r="AJ20" s="93">
        <v>1680.874</v>
      </c>
      <c r="AK20" s="15" t="s">
        <v>388</v>
      </c>
      <c r="AL20" s="38" t="s">
        <v>48</v>
      </c>
    </row>
    <row r="21" spans="1:38" s="2" customFormat="1" ht="26.25" customHeight="1" thickBot="1" x14ac:dyDescent="0.3">
      <c r="A21" s="43" t="s">
        <v>52</v>
      </c>
      <c r="B21" s="199" t="s">
        <v>65</v>
      </c>
      <c r="C21" s="43" t="s">
        <v>66</v>
      </c>
      <c r="D21" s="45"/>
      <c r="E21" s="93">
        <v>0.64880947468000016</v>
      </c>
      <c r="F21" s="93">
        <v>1.8810178703799994E-2</v>
      </c>
      <c r="G21" s="93">
        <v>1.1836941336309101</v>
      </c>
      <c r="H21" s="15" t="s">
        <v>388</v>
      </c>
      <c r="I21" s="93">
        <v>4.5555926867714605E-2</v>
      </c>
      <c r="J21" s="93">
        <v>8.202010676893616E-2</v>
      </c>
      <c r="K21" s="93">
        <v>0.10814157682759999</v>
      </c>
      <c r="L21" s="93">
        <v>1.1377427366041365E-2</v>
      </c>
      <c r="M21" s="93">
        <v>0.28412889877599995</v>
      </c>
      <c r="N21" s="93">
        <v>8.0019381633E-2</v>
      </c>
      <c r="O21" s="93">
        <v>2.5765377646599997E-3</v>
      </c>
      <c r="P21" s="93">
        <v>3.4785844082500005E-3</v>
      </c>
      <c r="Q21" s="93">
        <v>1.2654723878000002E-2</v>
      </c>
      <c r="R21" s="93">
        <v>5.1325016975400026E-2</v>
      </c>
      <c r="S21" s="93">
        <v>3.4693095422900007E-2</v>
      </c>
      <c r="T21" s="93">
        <v>0.47949791377439999</v>
      </c>
      <c r="U21" s="15" t="s">
        <v>387</v>
      </c>
      <c r="V21" s="93">
        <v>0.33469077164399996</v>
      </c>
      <c r="W21" s="93">
        <v>2.1592409535400005E-2</v>
      </c>
      <c r="X21" s="93">
        <v>9.1561864946141985E-4</v>
      </c>
      <c r="Y21" s="93">
        <v>4.5893727170905766E-3</v>
      </c>
      <c r="Z21" s="93">
        <v>6.5388450908052348E-4</v>
      </c>
      <c r="AA21" s="93">
        <v>5.5965647081548161E-4</v>
      </c>
      <c r="AB21" s="93">
        <v>6.7185323464480015E-3</v>
      </c>
      <c r="AC21" s="93">
        <v>1.31573365008E-3</v>
      </c>
      <c r="AD21" s="93">
        <v>0.16892770337999999</v>
      </c>
      <c r="AE21" s="92"/>
      <c r="AF21" s="93">
        <v>1976.8900538000003</v>
      </c>
      <c r="AG21" s="93">
        <v>1547.6172819999999</v>
      </c>
      <c r="AH21" s="93">
        <v>178.84</v>
      </c>
      <c r="AI21" s="93">
        <v>172.34684000000001</v>
      </c>
      <c r="AJ21" s="93">
        <v>193.35766000000001</v>
      </c>
      <c r="AK21" s="15" t="s">
        <v>388</v>
      </c>
      <c r="AL21" s="38" t="s">
        <v>48</v>
      </c>
    </row>
    <row r="22" spans="1:38" s="2" customFormat="1" ht="26.25" customHeight="1" thickBot="1" x14ac:dyDescent="0.3">
      <c r="A22" s="43" t="s">
        <v>52</v>
      </c>
      <c r="B22" s="199" t="s">
        <v>67</v>
      </c>
      <c r="C22" s="43" t="s">
        <v>68</v>
      </c>
      <c r="D22" s="45"/>
      <c r="E22" s="93">
        <v>4.5347745550000003</v>
      </c>
      <c r="F22" s="93">
        <v>1.6144431543999995E-2</v>
      </c>
      <c r="G22" s="93">
        <v>1.3961976657566437</v>
      </c>
      <c r="H22" s="15" t="s">
        <v>388</v>
      </c>
      <c r="I22" s="93">
        <v>8.0044318304916234E-2</v>
      </c>
      <c r="J22" s="93">
        <v>0.17930931927329283</v>
      </c>
      <c r="K22" s="93">
        <v>0.38672313440200001</v>
      </c>
      <c r="L22" s="93">
        <v>1.0424130758551513E-2</v>
      </c>
      <c r="M22" s="93">
        <v>12.780010210020006</v>
      </c>
      <c r="N22" s="93">
        <v>3.1537852746750006</v>
      </c>
      <c r="O22" s="93">
        <v>7.2812077544500017E-2</v>
      </c>
      <c r="P22" s="93">
        <v>3.4062061490250005E-2</v>
      </c>
      <c r="Q22" s="93">
        <v>0.51832105646999982</v>
      </c>
      <c r="R22" s="93">
        <v>3.8192498423850005</v>
      </c>
      <c r="S22" s="93">
        <v>1.3900016570175</v>
      </c>
      <c r="T22" s="93">
        <v>3.4423218234999995</v>
      </c>
      <c r="U22" s="15" t="s">
        <v>387</v>
      </c>
      <c r="V22" s="93">
        <v>6.1755109646200008</v>
      </c>
      <c r="W22" s="93">
        <v>4.1872212856500002E-2</v>
      </c>
      <c r="X22" s="93">
        <v>7.3849089877286902E-4</v>
      </c>
      <c r="Y22" s="93">
        <v>4.5176531113534299E-3</v>
      </c>
      <c r="Z22" s="93">
        <v>5.7939769058571757E-4</v>
      </c>
      <c r="AA22" s="93">
        <v>5.0241396368798364E-4</v>
      </c>
      <c r="AB22" s="93">
        <v>6.3379556644000013E-3</v>
      </c>
      <c r="AC22" s="93">
        <v>4.2836226999999998E-3</v>
      </c>
      <c r="AD22" s="93">
        <v>0.88250998124199986</v>
      </c>
      <c r="AE22" s="92"/>
      <c r="AF22" s="93">
        <v>3608.6304480000003</v>
      </c>
      <c r="AG22" s="93">
        <v>6042.86</v>
      </c>
      <c r="AH22" s="93">
        <v>3265.064800000001</v>
      </c>
      <c r="AI22" s="93">
        <v>218.02070000000001</v>
      </c>
      <c r="AJ22" s="93">
        <v>27</v>
      </c>
      <c r="AK22" s="15" t="s">
        <v>388</v>
      </c>
      <c r="AL22" s="38" t="s">
        <v>48</v>
      </c>
    </row>
    <row r="23" spans="1:38" s="2" customFormat="1" ht="26.25" customHeight="1" thickBot="1" x14ac:dyDescent="0.3">
      <c r="A23" s="43" t="s">
        <v>69</v>
      </c>
      <c r="B23" s="199" t="s">
        <v>377</v>
      </c>
      <c r="C23" s="43" t="s">
        <v>390</v>
      </c>
      <c r="D23" s="45"/>
      <c r="E23" s="93">
        <v>12.438279608079618</v>
      </c>
      <c r="F23" s="93">
        <v>2.3998788904131412</v>
      </c>
      <c r="G23" s="93">
        <v>0.18297493731528972</v>
      </c>
      <c r="H23" s="93">
        <v>2.6785442093296692E-3</v>
      </c>
      <c r="I23" s="93">
        <v>0.99761209774786197</v>
      </c>
      <c r="J23" s="93">
        <v>0.99761209774786208</v>
      </c>
      <c r="K23" s="93">
        <v>0.99761209774786208</v>
      </c>
      <c r="L23" s="93">
        <v>0.61140671712585226</v>
      </c>
      <c r="M23" s="93">
        <v>10.009895154433687</v>
      </c>
      <c r="N23" s="15" t="s">
        <v>388</v>
      </c>
      <c r="O23" s="93">
        <v>3.3500919892578934E-3</v>
      </c>
      <c r="P23" s="15" t="s">
        <v>388</v>
      </c>
      <c r="Q23" s="15" t="s">
        <v>388</v>
      </c>
      <c r="R23" s="93">
        <v>1.6750459946289462E-2</v>
      </c>
      <c r="S23" s="93">
        <v>0.56951563817384165</v>
      </c>
      <c r="T23" s="93">
        <v>2.3450643924805257E-2</v>
      </c>
      <c r="U23" s="93">
        <v>3.350091989257893E-3</v>
      </c>
      <c r="V23" s="93">
        <v>0.33500919892578918</v>
      </c>
      <c r="W23" s="15" t="s">
        <v>388</v>
      </c>
      <c r="X23" s="93">
        <v>1.013579064440732E-2</v>
      </c>
      <c r="Y23" s="93">
        <v>1.6664945269655815E-2</v>
      </c>
      <c r="Z23" s="15" t="s">
        <v>388</v>
      </c>
      <c r="AA23" s="15" t="s">
        <v>388</v>
      </c>
      <c r="AB23" s="93">
        <v>2.6800735914063133E-2</v>
      </c>
      <c r="AC23" s="15" t="s">
        <v>388</v>
      </c>
      <c r="AD23" s="15" t="s">
        <v>388</v>
      </c>
      <c r="AE23" s="92"/>
      <c r="AF23" s="93">
        <v>14325.038633212176</v>
      </c>
      <c r="AG23" s="15" t="s">
        <v>388</v>
      </c>
      <c r="AH23" s="15" t="s">
        <v>388</v>
      </c>
      <c r="AI23" s="15" t="s">
        <v>388</v>
      </c>
      <c r="AJ23" s="15" t="s">
        <v>388</v>
      </c>
      <c r="AK23" s="15" t="s">
        <v>388</v>
      </c>
      <c r="AL23" s="38" t="s">
        <v>48</v>
      </c>
    </row>
    <row r="24" spans="1:38" s="2" customFormat="1" ht="26.25" customHeight="1" thickBot="1" x14ac:dyDescent="0.3">
      <c r="A24" s="43" t="s">
        <v>52</v>
      </c>
      <c r="B24" s="199" t="s">
        <v>70</v>
      </c>
      <c r="C24" s="43" t="s">
        <v>71</v>
      </c>
      <c r="D24" s="45"/>
      <c r="E24" s="93">
        <v>2.1132746450945983</v>
      </c>
      <c r="F24" s="93">
        <v>0.12079603014294818</v>
      </c>
      <c r="G24" s="93">
        <v>1.6072686541796362</v>
      </c>
      <c r="H24" s="15" t="s">
        <v>388</v>
      </c>
      <c r="I24" s="93">
        <v>0.25548101079692925</v>
      </c>
      <c r="J24" s="93">
        <v>0.5132423954089258</v>
      </c>
      <c r="K24" s="93">
        <v>0.84867172273062152</v>
      </c>
      <c r="L24" s="93">
        <v>3.837880237860896E-2</v>
      </c>
      <c r="M24" s="93">
        <v>2.6409199031346056</v>
      </c>
      <c r="N24" s="93">
        <v>0.25079327154426923</v>
      </c>
      <c r="O24" s="93">
        <v>2.044947398837E-2</v>
      </c>
      <c r="P24" s="93">
        <v>5.5344380886941432E-3</v>
      </c>
      <c r="Q24" s="93">
        <v>1.723936688133847E-2</v>
      </c>
      <c r="R24" s="93">
        <v>0.1205194870579</v>
      </c>
      <c r="S24" s="93">
        <v>0.18979584022974996</v>
      </c>
      <c r="T24" s="93">
        <v>1.0302648586500012</v>
      </c>
      <c r="U24" s="15" t="s">
        <v>387</v>
      </c>
      <c r="V24" s="93">
        <v>2.8279441242996119</v>
      </c>
      <c r="W24" s="93">
        <v>0.21091155745255391</v>
      </c>
      <c r="X24" s="93">
        <v>1.0809781246570059E-2</v>
      </c>
      <c r="Y24" s="93">
        <v>2.428128918838476E-2</v>
      </c>
      <c r="Z24" s="93">
        <v>5.8429532966748996E-3</v>
      </c>
      <c r="AA24" s="93">
        <v>4.7561343311557777E-3</v>
      </c>
      <c r="AB24" s="93">
        <v>4.5690158062785501E-2</v>
      </c>
      <c r="AC24" s="93">
        <v>0.18740540785000001</v>
      </c>
      <c r="AD24" s="93">
        <v>0.22039263490699995</v>
      </c>
      <c r="AE24" s="92"/>
      <c r="AF24" s="93">
        <v>4591.0675377302505</v>
      </c>
      <c r="AG24" s="93">
        <v>8.1650000000000009</v>
      </c>
      <c r="AH24" s="93">
        <v>655.54349000000002</v>
      </c>
      <c r="AI24" s="93">
        <v>5960.0984500000013</v>
      </c>
      <c r="AJ24" s="93">
        <v>1436.3635179217886</v>
      </c>
      <c r="AK24" s="15" t="s">
        <v>388</v>
      </c>
      <c r="AL24" s="38" t="s">
        <v>48</v>
      </c>
    </row>
    <row r="25" spans="1:38" s="2" customFormat="1" ht="26.25" customHeight="1" thickBot="1" x14ac:dyDescent="0.3">
      <c r="A25" s="43" t="s">
        <v>72</v>
      </c>
      <c r="B25" s="199" t="s">
        <v>73</v>
      </c>
      <c r="C25" s="43" t="s">
        <v>74</v>
      </c>
      <c r="D25" s="45"/>
      <c r="E25" s="93">
        <v>0.50048036087234027</v>
      </c>
      <c r="F25" s="93">
        <v>9.7953352863264453E-2</v>
      </c>
      <c r="G25" s="93">
        <v>3.212313604108772E-2</v>
      </c>
      <c r="H25" s="15" t="s">
        <v>388</v>
      </c>
      <c r="I25" s="93">
        <v>5.9506692057699857E-3</v>
      </c>
      <c r="J25" s="93">
        <v>5.9506692057699857E-3</v>
      </c>
      <c r="K25" s="93">
        <v>5.9506692057699857E-3</v>
      </c>
      <c r="L25" s="93">
        <v>2.9753346028849928E-3</v>
      </c>
      <c r="M25" s="93">
        <v>0.63087979953572682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1655.8317546952433</v>
      </c>
      <c r="AG25" s="15" t="s">
        <v>388</v>
      </c>
      <c r="AH25" s="15" t="s">
        <v>388</v>
      </c>
      <c r="AI25" s="15" t="s">
        <v>388</v>
      </c>
      <c r="AJ25" s="15" t="s">
        <v>388</v>
      </c>
      <c r="AK25" s="15" t="s">
        <v>388</v>
      </c>
      <c r="AL25" s="38" t="s">
        <v>48</v>
      </c>
    </row>
    <row r="26" spans="1:38" s="2" customFormat="1" ht="26.25" customHeight="1" thickBot="1" x14ac:dyDescent="0.3">
      <c r="A26" s="43" t="s">
        <v>72</v>
      </c>
      <c r="B26" s="199" t="s">
        <v>75</v>
      </c>
      <c r="C26" s="43" t="s">
        <v>76</v>
      </c>
      <c r="D26" s="45"/>
      <c r="E26" s="93">
        <v>0.28212221035821555</v>
      </c>
      <c r="F26" s="93">
        <v>5.5291658306479523E-2</v>
      </c>
      <c r="G26" s="93">
        <v>1.8450066275665353E-2</v>
      </c>
      <c r="H26" s="15" t="s">
        <v>388</v>
      </c>
      <c r="I26" s="93">
        <v>1.7954244336236694E-3</v>
      </c>
      <c r="J26" s="93">
        <v>1.7954244336236694E-3</v>
      </c>
      <c r="K26" s="93">
        <v>1.7954244336236694E-3</v>
      </c>
      <c r="L26" s="93">
        <v>8.9771221681183471E-4</v>
      </c>
      <c r="M26" s="93">
        <v>0.48820154973642033</v>
      </c>
      <c r="N26" s="93">
        <v>9.8171246717236108E-2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958.01296964528524</v>
      </c>
      <c r="AG26" s="15" t="s">
        <v>388</v>
      </c>
      <c r="AH26" s="15" t="s">
        <v>388</v>
      </c>
      <c r="AI26" s="15" t="s">
        <v>388</v>
      </c>
      <c r="AJ26" s="15" t="s">
        <v>388</v>
      </c>
      <c r="AK26" s="15" t="s">
        <v>388</v>
      </c>
      <c r="AL26" s="38" t="s">
        <v>48</v>
      </c>
    </row>
    <row r="27" spans="1:38" s="2" customFormat="1" ht="26.25" customHeight="1" thickBot="1" x14ac:dyDescent="0.3">
      <c r="A27" s="43" t="s">
        <v>77</v>
      </c>
      <c r="B27" s="199" t="s">
        <v>78</v>
      </c>
      <c r="C27" s="43" t="s">
        <v>79</v>
      </c>
      <c r="D27" s="45"/>
      <c r="E27" s="93">
        <v>39.658529661811805</v>
      </c>
      <c r="F27" s="93">
        <v>19.428516796136972</v>
      </c>
      <c r="G27" s="93">
        <v>3.5899704224335707E-2</v>
      </c>
      <c r="H27" s="93">
        <v>1.9678494149859749</v>
      </c>
      <c r="I27" s="93">
        <v>0.67482743248447852</v>
      </c>
      <c r="J27" s="93">
        <v>0.67482743248447852</v>
      </c>
      <c r="K27" s="93">
        <v>0.67482743248447852</v>
      </c>
      <c r="L27" s="93">
        <v>0.3556180298249898</v>
      </c>
      <c r="M27" s="93">
        <v>154.13776919835766</v>
      </c>
      <c r="N27" s="93">
        <v>2.9071268061383977E-3</v>
      </c>
      <c r="O27" s="93">
        <v>3.5774650675087535E-4</v>
      </c>
      <c r="P27" s="93">
        <v>1.6973059047769169E-2</v>
      </c>
      <c r="Q27" s="93">
        <v>5.4790844815916164E-4</v>
      </c>
      <c r="R27" s="93">
        <v>1.4395981547751685E-2</v>
      </c>
      <c r="S27" s="93">
        <v>1.011512631190602E-2</v>
      </c>
      <c r="T27" s="93">
        <v>3.9447545071423333E-3</v>
      </c>
      <c r="U27" s="93">
        <v>3.8032388281657289E-4</v>
      </c>
      <c r="V27" s="93">
        <v>6.3430761946705452E-2</v>
      </c>
      <c r="W27" s="93">
        <v>1.2057864687871391</v>
      </c>
      <c r="X27" s="93">
        <v>1.888026804996094E-2</v>
      </c>
      <c r="Y27" s="93">
        <v>2.3353845139497027E-2</v>
      </c>
      <c r="Z27" s="93">
        <v>1.1864058799865589E-2</v>
      </c>
      <c r="AA27" s="93">
        <v>2.4487833767346173E-2</v>
      </c>
      <c r="AB27" s="93">
        <v>7.8586005756669727E-2</v>
      </c>
      <c r="AC27" s="93">
        <v>0.12765060108027948</v>
      </c>
      <c r="AD27" s="93">
        <v>2.433829882904704E-4</v>
      </c>
      <c r="AE27" s="92"/>
      <c r="AF27" s="93">
        <v>90962.118374602345</v>
      </c>
      <c r="AG27" s="15" t="s">
        <v>388</v>
      </c>
      <c r="AH27" s="93">
        <v>4.9775230812552786</v>
      </c>
      <c r="AI27" s="15" t="s">
        <v>388</v>
      </c>
      <c r="AJ27" s="15" t="s">
        <v>388</v>
      </c>
      <c r="AK27" s="15" t="s">
        <v>388</v>
      </c>
      <c r="AL27" s="38" t="s">
        <v>48</v>
      </c>
    </row>
    <row r="28" spans="1:38" s="2" customFormat="1" ht="26.25" customHeight="1" thickBot="1" x14ac:dyDescent="0.3">
      <c r="A28" s="43" t="s">
        <v>77</v>
      </c>
      <c r="B28" s="199" t="s">
        <v>80</v>
      </c>
      <c r="C28" s="43" t="s">
        <v>81</v>
      </c>
      <c r="D28" s="45"/>
      <c r="E28" s="93">
        <v>6.500877372550419</v>
      </c>
      <c r="F28" s="93">
        <v>1.3466883040133593</v>
      </c>
      <c r="G28" s="93">
        <v>5.8108433968506882E-3</v>
      </c>
      <c r="H28" s="93">
        <v>1.2375558777095846E-2</v>
      </c>
      <c r="I28" s="93">
        <v>0.79777741502236632</v>
      </c>
      <c r="J28" s="93">
        <v>0.79777741502236632</v>
      </c>
      <c r="K28" s="93">
        <v>0.79777741502236632</v>
      </c>
      <c r="L28" s="93">
        <v>0.43819958264247821</v>
      </c>
      <c r="M28" s="93">
        <v>12.609311861534614</v>
      </c>
      <c r="N28" s="93">
        <v>1.7749513529176551E-4</v>
      </c>
      <c r="O28" s="93">
        <v>1.8849963533138759E-5</v>
      </c>
      <c r="P28" s="93">
        <v>1.6542055082745183E-3</v>
      </c>
      <c r="Q28" s="93">
        <v>3.4948802056372E-5</v>
      </c>
      <c r="R28" s="93">
        <v>2.4424321728897603E-3</v>
      </c>
      <c r="S28" s="93">
        <v>1.6454399659651085E-3</v>
      </c>
      <c r="T28" s="93">
        <v>1.1666672928113781E-4</v>
      </c>
      <c r="U28" s="93">
        <v>3.2197677046466488E-5</v>
      </c>
      <c r="V28" s="93">
        <v>5.7130481180668003E-3</v>
      </c>
      <c r="W28" s="93">
        <v>0.20070002466732081</v>
      </c>
      <c r="X28" s="93">
        <v>4.3334247206275912E-3</v>
      </c>
      <c r="Y28" s="93">
        <v>4.5992595120290403E-3</v>
      </c>
      <c r="Z28" s="93">
        <v>2.4050359016161891E-3</v>
      </c>
      <c r="AA28" s="93">
        <v>4.4077050958950398E-3</v>
      </c>
      <c r="AB28" s="93">
        <v>1.5745425230167861E-2</v>
      </c>
      <c r="AC28" s="93">
        <v>1.7667931221936575E-2</v>
      </c>
      <c r="AD28" s="93">
        <v>4.8640930812196087E-5</v>
      </c>
      <c r="AE28" s="92"/>
      <c r="AF28" s="93">
        <v>12549.73341759478</v>
      </c>
      <c r="AG28" s="15" t="s">
        <v>388</v>
      </c>
      <c r="AH28" s="15" t="s">
        <v>388</v>
      </c>
      <c r="AI28" s="15" t="s">
        <v>388</v>
      </c>
      <c r="AJ28" s="15" t="s">
        <v>388</v>
      </c>
      <c r="AK28" s="15" t="s">
        <v>388</v>
      </c>
      <c r="AL28" s="38" t="s">
        <v>48</v>
      </c>
    </row>
    <row r="29" spans="1:38" s="2" customFormat="1" ht="26.25" customHeight="1" thickBot="1" x14ac:dyDescent="0.3">
      <c r="A29" s="43" t="s">
        <v>77</v>
      </c>
      <c r="B29" s="199" t="s">
        <v>82</v>
      </c>
      <c r="C29" s="43" t="s">
        <v>83</v>
      </c>
      <c r="D29" s="45"/>
      <c r="E29" s="93">
        <v>30.99997021799512</v>
      </c>
      <c r="F29" s="93">
        <v>1.2242697082316385</v>
      </c>
      <c r="G29" s="93">
        <v>2.6046194866593212E-2</v>
      </c>
      <c r="H29" s="93">
        <v>1.0953734798747977E-2</v>
      </c>
      <c r="I29" s="93">
        <v>0.8407450445910909</v>
      </c>
      <c r="J29" s="93">
        <v>0.8407450445910909</v>
      </c>
      <c r="K29" s="93">
        <v>0.8407450445910909</v>
      </c>
      <c r="L29" s="93">
        <v>0.44557305357094062</v>
      </c>
      <c r="M29" s="93">
        <v>6.5459563757960835</v>
      </c>
      <c r="N29" s="93">
        <v>6.4724837096626802E-4</v>
      </c>
      <c r="O29" s="93">
        <v>6.4724837096626797E-5</v>
      </c>
      <c r="P29" s="93">
        <v>6.8608327322424393E-3</v>
      </c>
      <c r="Q29" s="93">
        <v>1.2944967419325359E-4</v>
      </c>
      <c r="R29" s="93">
        <v>1.1003222306426554E-2</v>
      </c>
      <c r="S29" s="93">
        <v>7.3786314290154552E-3</v>
      </c>
      <c r="T29" s="93">
        <v>2.5889934838650719E-4</v>
      </c>
      <c r="U29" s="93">
        <v>1.2944967419325359E-4</v>
      </c>
      <c r="V29" s="93">
        <v>2.3300941354785647E-2</v>
      </c>
      <c r="W29" s="93">
        <v>0.2348689261518816</v>
      </c>
      <c r="X29" s="93">
        <v>6.6019333838559322E-3</v>
      </c>
      <c r="Y29" s="93">
        <v>3.9870499651522104E-2</v>
      </c>
      <c r="Z29" s="93">
        <v>4.4530687922479231E-2</v>
      </c>
      <c r="AA29" s="93">
        <v>1.0226524261267033E-2</v>
      </c>
      <c r="AB29" s="93">
        <v>0.1012296452191243</v>
      </c>
      <c r="AC29" s="93">
        <v>7.7800786856336068E-2</v>
      </c>
      <c r="AD29" s="93">
        <v>4.6097085975152164E-5</v>
      </c>
      <c r="AE29" s="92"/>
      <c r="AF29" s="93">
        <v>55145.561206326027</v>
      </c>
      <c r="AG29" s="15" t="s">
        <v>388</v>
      </c>
      <c r="AH29" s="93">
        <v>107.40551911481269</v>
      </c>
      <c r="AI29" s="15" t="s">
        <v>388</v>
      </c>
      <c r="AJ29" s="15" t="s">
        <v>388</v>
      </c>
      <c r="AK29" s="15" t="s">
        <v>388</v>
      </c>
      <c r="AL29" s="38" t="s">
        <v>48</v>
      </c>
    </row>
    <row r="30" spans="1:38" s="2" customFormat="1" ht="26.25" customHeight="1" thickBot="1" x14ac:dyDescent="0.3">
      <c r="A30" s="43" t="s">
        <v>77</v>
      </c>
      <c r="B30" s="199" t="s">
        <v>84</v>
      </c>
      <c r="C30" s="43" t="s">
        <v>85</v>
      </c>
      <c r="D30" s="45"/>
      <c r="E30" s="93">
        <v>0.16594734847233214</v>
      </c>
      <c r="F30" s="93">
        <v>2.6648826412648319</v>
      </c>
      <c r="G30" s="93">
        <v>4.0983692266351629E-4</v>
      </c>
      <c r="H30" s="93">
        <v>1.2740517649999998E-3</v>
      </c>
      <c r="I30" s="93">
        <v>5.2987928224818674E-2</v>
      </c>
      <c r="J30" s="93">
        <v>5.2987928224818674E-2</v>
      </c>
      <c r="K30" s="93">
        <v>5.2987928224818674E-2</v>
      </c>
      <c r="L30" s="93">
        <v>6.2550921047300548E-3</v>
      </c>
      <c r="M30" s="93">
        <v>10.617240579437373</v>
      </c>
      <c r="N30" s="93">
        <v>4.0875159965798506E-5</v>
      </c>
      <c r="O30" s="93">
        <v>5.1071175689168852E-6</v>
      </c>
      <c r="P30" s="93">
        <v>2.2272897094986635E-4</v>
      </c>
      <c r="Q30" s="93">
        <v>7.6652312069911834E-6</v>
      </c>
      <c r="R30" s="93">
        <v>1.6213589787247363E-4</v>
      </c>
      <c r="S30" s="93">
        <v>1.1574368351233135E-4</v>
      </c>
      <c r="T30" s="93">
        <v>5.8663529238306368E-5</v>
      </c>
      <c r="U30" s="93">
        <v>5.1162272761485955E-6</v>
      </c>
      <c r="V30" s="93">
        <v>8.4445079178146944E-4</v>
      </c>
      <c r="W30" s="93">
        <v>2.4952436555499998E-2</v>
      </c>
      <c r="X30" s="93">
        <v>2.1801528488594898E-4</v>
      </c>
      <c r="Y30" s="93">
        <v>2.4368751833900908E-4</v>
      </c>
      <c r="Z30" s="93">
        <v>1.7548215820397943E-4</v>
      </c>
      <c r="AA30" s="93">
        <v>2.6386091681218876E-4</v>
      </c>
      <c r="AB30" s="93">
        <v>9.0104587824112626E-4</v>
      </c>
      <c r="AC30" s="93">
        <v>1.5403340071836042E-3</v>
      </c>
      <c r="AD30" s="93">
        <v>1.64554513139E-5</v>
      </c>
      <c r="AE30" s="92"/>
      <c r="AF30" s="93">
        <v>1094.6599245203902</v>
      </c>
      <c r="AG30" s="15" t="s">
        <v>388</v>
      </c>
      <c r="AH30" s="15" t="s">
        <v>388</v>
      </c>
      <c r="AI30" s="15" t="s">
        <v>388</v>
      </c>
      <c r="AJ30" s="15" t="s">
        <v>388</v>
      </c>
      <c r="AK30" s="15" t="s">
        <v>388</v>
      </c>
      <c r="AL30" s="38" t="s">
        <v>48</v>
      </c>
    </row>
    <row r="31" spans="1:38" s="2" customFormat="1" ht="26.25" customHeight="1" thickBot="1" x14ac:dyDescent="0.3">
      <c r="A31" s="43" t="s">
        <v>77</v>
      </c>
      <c r="B31" s="199" t="s">
        <v>86</v>
      </c>
      <c r="C31" s="43" t="s">
        <v>87</v>
      </c>
      <c r="D31" s="45"/>
      <c r="E31" s="15" t="s">
        <v>388</v>
      </c>
      <c r="F31" s="93">
        <v>4.7008696630178148</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99" t="s">
        <v>88</v>
      </c>
      <c r="C32" s="43" t="s">
        <v>89</v>
      </c>
      <c r="D32" s="45"/>
      <c r="E32" s="15" t="s">
        <v>388</v>
      </c>
      <c r="F32" s="15" t="s">
        <v>388</v>
      </c>
      <c r="G32" s="15" t="s">
        <v>388</v>
      </c>
      <c r="H32" s="15" t="s">
        <v>388</v>
      </c>
      <c r="I32" s="93">
        <v>0.61983805231473244</v>
      </c>
      <c r="J32" s="93">
        <v>1.125285561065124</v>
      </c>
      <c r="K32" s="93">
        <v>1.5163120873398204</v>
      </c>
      <c r="L32" s="93">
        <v>0.16003065628638638</v>
      </c>
      <c r="M32" s="15" t="s">
        <v>388</v>
      </c>
      <c r="N32" s="93">
        <v>0.49439329305344476</v>
      </c>
      <c r="O32" s="93">
        <v>1.7546142891114818E-3</v>
      </c>
      <c r="P32" s="15" t="s">
        <v>388</v>
      </c>
      <c r="Q32" s="93">
        <v>4.1886307673260965E-2</v>
      </c>
      <c r="R32" s="93">
        <v>1.3120539892444083</v>
      </c>
      <c r="S32" s="93">
        <v>42.595343974522841</v>
      </c>
      <c r="T32" s="93">
        <v>0.18838220638819814</v>
      </c>
      <c r="U32" s="93">
        <v>3.0326241746796406E-2</v>
      </c>
      <c r="V32" s="93">
        <v>21.597850394257321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99" t="s">
        <v>90</v>
      </c>
      <c r="C33" s="43" t="s">
        <v>91</v>
      </c>
      <c r="D33" s="45"/>
      <c r="E33" s="15" t="s">
        <v>388</v>
      </c>
      <c r="F33" s="15" t="s">
        <v>388</v>
      </c>
      <c r="G33" s="15" t="s">
        <v>388</v>
      </c>
      <c r="H33" s="15" t="s">
        <v>388</v>
      </c>
      <c r="I33" s="93">
        <v>0.46592659854068963</v>
      </c>
      <c r="J33" s="93">
        <v>5.5455606203630108</v>
      </c>
      <c r="K33" s="93">
        <v>11.091121240726022</v>
      </c>
      <c r="L33" s="93">
        <v>9.2056306298025983E-2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99" t="s">
        <v>92</v>
      </c>
      <c r="C34" s="43" t="s">
        <v>93</v>
      </c>
      <c r="D34" s="45"/>
      <c r="E34" s="93">
        <v>2.8761975131939526</v>
      </c>
      <c r="F34" s="93">
        <v>0.16026128725739627</v>
      </c>
      <c r="G34" s="93">
        <v>3.0940934276097363E-3</v>
      </c>
      <c r="H34" s="93">
        <v>2.8108108822880705E-4</v>
      </c>
      <c r="I34" s="93">
        <v>5.5518864748562172E-2</v>
      </c>
      <c r="J34" s="93">
        <v>5.8355595064182128E-2</v>
      </c>
      <c r="K34" s="93">
        <v>6.1597572567747803E-2</v>
      </c>
      <c r="L34" s="93">
        <v>3.6087262086565416E-2</v>
      </c>
      <c r="M34" s="93">
        <v>0.382536623138515</v>
      </c>
      <c r="N34" s="15" t="s">
        <v>388</v>
      </c>
      <c r="O34" s="93">
        <v>4.0154441175543865E-4</v>
      </c>
      <c r="P34" s="15" t="s">
        <v>388</v>
      </c>
      <c r="Q34" s="15" t="s">
        <v>388</v>
      </c>
      <c r="R34" s="93">
        <v>2.0077220587771932E-3</v>
      </c>
      <c r="S34" s="93">
        <v>6.8262549998424571E-2</v>
      </c>
      <c r="T34" s="93">
        <v>2.8108108822880707E-3</v>
      </c>
      <c r="U34" s="93">
        <v>4.0154441175543865E-4</v>
      </c>
      <c r="V34" s="93">
        <v>4.015444117554387E-2</v>
      </c>
      <c r="W34" s="15" t="s">
        <v>388</v>
      </c>
      <c r="X34" s="93">
        <v>1.2046332352663156E-3</v>
      </c>
      <c r="Y34" s="93">
        <v>2.0077220587771932E-3</v>
      </c>
      <c r="Z34" s="15" t="s">
        <v>388</v>
      </c>
      <c r="AA34" s="15" t="s">
        <v>388</v>
      </c>
      <c r="AB34" s="93">
        <v>3.2123552940435092E-3</v>
      </c>
      <c r="AC34" s="15" t="s">
        <v>388</v>
      </c>
      <c r="AD34" s="15" t="s">
        <v>388</v>
      </c>
      <c r="AE34" s="92"/>
      <c r="AF34" s="93">
        <v>1726.6409705483886</v>
      </c>
      <c r="AG34" s="15" t="s">
        <v>388</v>
      </c>
      <c r="AH34" s="15" t="s">
        <v>388</v>
      </c>
      <c r="AI34" s="15" t="s">
        <v>388</v>
      </c>
      <c r="AJ34" s="15" t="s">
        <v>388</v>
      </c>
      <c r="AK34" s="15" t="s">
        <v>388</v>
      </c>
      <c r="AL34" s="38" t="s">
        <v>48</v>
      </c>
    </row>
    <row r="35" spans="1:38" s="2" customFormat="1" ht="26.25" customHeight="1" thickBot="1" x14ac:dyDescent="0.3">
      <c r="A35" s="43" t="s">
        <v>94</v>
      </c>
      <c r="B35" s="199"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99" t="s">
        <v>97</v>
      </c>
      <c r="C36" s="43" t="s">
        <v>98</v>
      </c>
      <c r="D36" s="45"/>
      <c r="E36" s="93">
        <v>8.294215589857302</v>
      </c>
      <c r="F36" s="93">
        <v>7.9750547807973602</v>
      </c>
      <c r="G36" s="93">
        <v>1.3604529079383461</v>
      </c>
      <c r="H36" s="93">
        <v>1.1168022227597935E-3</v>
      </c>
      <c r="I36" s="93">
        <v>0.52659566910929467</v>
      </c>
      <c r="J36" s="93">
        <v>0.54715237774807901</v>
      </c>
      <c r="K36" s="93">
        <v>0.54715237774807901</v>
      </c>
      <c r="L36" s="93">
        <v>6.6522925670778596E-2</v>
      </c>
      <c r="M36" s="93">
        <v>22.94735265874705</v>
      </c>
      <c r="N36" s="93">
        <v>1.7024459036737487E-2</v>
      </c>
      <c r="O36" s="93">
        <v>1.5699960812659928E-3</v>
      </c>
      <c r="P36" s="93">
        <v>3.0172432339377695E-3</v>
      </c>
      <c r="Q36" s="93">
        <v>3.1671159472967114E-2</v>
      </c>
      <c r="R36" s="93">
        <v>3.4087528059163215E-2</v>
      </c>
      <c r="S36" s="93">
        <v>0.11657715627568971</v>
      </c>
      <c r="T36" s="93">
        <v>1.4265583655217566</v>
      </c>
      <c r="U36" s="93">
        <v>1.6123147065124983E-2</v>
      </c>
      <c r="V36" s="93">
        <v>0.13761717945611285</v>
      </c>
      <c r="W36" s="93">
        <v>2.9296860358224007E-2</v>
      </c>
      <c r="X36" s="93">
        <v>3.5631784149970383E-4</v>
      </c>
      <c r="Y36" s="93">
        <v>1.993182333731045E-3</v>
      </c>
      <c r="Z36" s="93">
        <v>1.5699960812659928E-3</v>
      </c>
      <c r="AA36" s="93">
        <v>4.5322998485213586E-4</v>
      </c>
      <c r="AB36" s="93">
        <v>4.3727262413488779E-3</v>
      </c>
      <c r="AC36" s="93">
        <v>1.1713596145197838E-2</v>
      </c>
      <c r="AD36" s="93">
        <v>2.6871385980584361E-2</v>
      </c>
      <c r="AE36" s="92"/>
      <c r="AF36" s="93">
        <v>6749.2519334019089</v>
      </c>
      <c r="AG36" s="15" t="s">
        <v>388</v>
      </c>
      <c r="AH36" s="15" t="s">
        <v>388</v>
      </c>
      <c r="AI36" s="15" t="s">
        <v>388</v>
      </c>
      <c r="AJ36" s="15" t="s">
        <v>388</v>
      </c>
      <c r="AK36" s="15" t="s">
        <v>388</v>
      </c>
      <c r="AL36" s="38" t="s">
        <v>48</v>
      </c>
    </row>
    <row r="37" spans="1:38" s="2" customFormat="1" ht="26.25" customHeight="1" thickBot="1" x14ac:dyDescent="0.3">
      <c r="A37" s="43" t="s">
        <v>69</v>
      </c>
      <c r="B37" s="199" t="s">
        <v>99</v>
      </c>
      <c r="C37" s="43" t="s">
        <v>393</v>
      </c>
      <c r="D37" s="45"/>
      <c r="E37" s="93">
        <v>0.10197000000000001</v>
      </c>
      <c r="F37" s="93">
        <v>7.8099000000000007E-4</v>
      </c>
      <c r="G37" s="93">
        <v>3.0265999999999998E-5</v>
      </c>
      <c r="H37" s="15" t="s">
        <v>388</v>
      </c>
      <c r="I37" s="15" t="s">
        <v>388</v>
      </c>
      <c r="J37" s="15" t="s">
        <v>388</v>
      </c>
      <c r="K37" s="15" t="s">
        <v>388</v>
      </c>
      <c r="L37" s="15" t="s">
        <v>388</v>
      </c>
      <c r="M37" s="93">
        <v>1.5133000000000001E-2</v>
      </c>
      <c r="N37" s="15" t="s">
        <v>388</v>
      </c>
      <c r="O37" s="15" t="s">
        <v>388</v>
      </c>
      <c r="P37" s="15" t="s">
        <v>388</v>
      </c>
      <c r="Q37" s="15" t="s">
        <v>388</v>
      </c>
      <c r="R37" s="15" t="s">
        <v>388</v>
      </c>
      <c r="S37" s="15" t="s">
        <v>388</v>
      </c>
      <c r="T37" s="15" t="s">
        <v>388</v>
      </c>
      <c r="U37" s="15" t="s">
        <v>388</v>
      </c>
      <c r="V37" s="15" t="s">
        <v>388</v>
      </c>
      <c r="W37" s="93">
        <v>3.7832499999999999E-4</v>
      </c>
      <c r="X37" s="15" t="s">
        <v>388</v>
      </c>
      <c r="Y37" s="15" t="s">
        <v>388</v>
      </c>
      <c r="Z37" s="15" t="s">
        <v>388</v>
      </c>
      <c r="AA37" s="15" t="s">
        <v>388</v>
      </c>
      <c r="AB37" s="15" t="s">
        <v>388</v>
      </c>
      <c r="AC37" s="15" t="s">
        <v>388</v>
      </c>
      <c r="AD37" s="15" t="s">
        <v>388</v>
      </c>
      <c r="AE37" s="92"/>
      <c r="AF37" s="15" t="s">
        <v>388</v>
      </c>
      <c r="AG37" s="15" t="s">
        <v>388</v>
      </c>
      <c r="AH37" s="93">
        <v>756.65</v>
      </c>
      <c r="AI37" s="15" t="s">
        <v>388</v>
      </c>
      <c r="AJ37" s="15" t="s">
        <v>388</v>
      </c>
      <c r="AK37" s="15" t="s">
        <v>388</v>
      </c>
      <c r="AL37" s="38" t="s">
        <v>48</v>
      </c>
    </row>
    <row r="38" spans="1:38" s="2" customFormat="1" ht="26.25" customHeight="1" thickBot="1" x14ac:dyDescent="0.3">
      <c r="A38" s="43" t="s">
        <v>69</v>
      </c>
      <c r="B38" s="199"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99" t="s">
        <v>103</v>
      </c>
      <c r="C39" s="43" t="s">
        <v>394</v>
      </c>
      <c r="D39" s="45"/>
      <c r="E39" s="93">
        <v>1.36193083860665</v>
      </c>
      <c r="F39" s="93">
        <v>9.5147932488066508E-2</v>
      </c>
      <c r="G39" s="93">
        <v>1.1437352751933614</v>
      </c>
      <c r="H39" s="93">
        <v>4.2667409964000005E-3</v>
      </c>
      <c r="I39" s="93">
        <v>0.12679089570751281</v>
      </c>
      <c r="J39" s="93">
        <v>0.20692126315292741</v>
      </c>
      <c r="K39" s="93">
        <v>0.29513462293646553</v>
      </c>
      <c r="L39" s="93">
        <v>2.7004654787121732E-2</v>
      </c>
      <c r="M39" s="93">
        <v>0.92598136856132962</v>
      </c>
      <c r="N39" s="93">
        <v>7.9493134999999993E-2</v>
      </c>
      <c r="O39" s="93">
        <v>8.4646064200000013E-3</v>
      </c>
      <c r="P39" s="93">
        <v>1.6037406420000005E-3</v>
      </c>
      <c r="Q39" s="93">
        <v>1.3884322800000001E-2</v>
      </c>
      <c r="R39" s="93">
        <v>0.1063098214</v>
      </c>
      <c r="S39" s="93">
        <v>4.1974333500000002E-2</v>
      </c>
      <c r="T39" s="93">
        <v>0.52393482000000002</v>
      </c>
      <c r="U39" s="93">
        <v>1.29E-2</v>
      </c>
      <c r="V39" s="93">
        <v>1.8577962568000004</v>
      </c>
      <c r="W39" s="93">
        <v>6.3074965374033246E-2</v>
      </c>
      <c r="X39" s="93">
        <v>3.8886190772323835E-3</v>
      </c>
      <c r="Y39" s="93">
        <v>2.8157741111759421E-2</v>
      </c>
      <c r="Z39" s="93">
        <v>3.1243204168470199E-3</v>
      </c>
      <c r="AA39" s="93">
        <v>2.8762033207473709E-3</v>
      </c>
      <c r="AB39" s="93">
        <v>3.8046883926586193E-2</v>
      </c>
      <c r="AC39" s="93">
        <v>1.2900000000000002E-2</v>
      </c>
      <c r="AD39" s="93">
        <v>0.15588633184106962</v>
      </c>
      <c r="AE39" s="92"/>
      <c r="AF39" s="93">
        <v>13094.805028066499</v>
      </c>
      <c r="AG39" s="93">
        <v>104</v>
      </c>
      <c r="AH39" s="93">
        <v>1320.03</v>
      </c>
      <c r="AI39" s="93">
        <v>2580</v>
      </c>
      <c r="AJ39" s="93">
        <v>0.28000000000000003</v>
      </c>
      <c r="AK39" s="15" t="s">
        <v>388</v>
      </c>
      <c r="AL39" s="38" t="s">
        <v>48</v>
      </c>
    </row>
    <row r="40" spans="1:38" s="2" customFormat="1" ht="26.25" customHeight="1" thickBot="1" x14ac:dyDescent="0.3">
      <c r="A40" s="43" t="s">
        <v>69</v>
      </c>
      <c r="B40" s="199" t="s">
        <v>104</v>
      </c>
      <c r="C40" s="43" t="s">
        <v>395</v>
      </c>
      <c r="D40" s="45"/>
      <c r="E40" s="93">
        <v>3.9468103391766141</v>
      </c>
      <c r="F40" s="93">
        <v>7.7382583063204571</v>
      </c>
      <c r="G40" s="93">
        <v>5.8400026567914411E-2</v>
      </c>
      <c r="H40" s="93">
        <v>9.1991843748009223E-4</v>
      </c>
      <c r="I40" s="93">
        <v>0.55779422923914168</v>
      </c>
      <c r="J40" s="93">
        <v>0.55779422923914168</v>
      </c>
      <c r="K40" s="93">
        <v>0.55779422923914168</v>
      </c>
      <c r="L40" s="93">
        <v>0.12598507188682787</v>
      </c>
      <c r="M40" s="93">
        <v>19.655075007598143</v>
      </c>
      <c r="N40" s="15" t="s">
        <v>388</v>
      </c>
      <c r="O40" s="93">
        <v>1.3348638223663145E-3</v>
      </c>
      <c r="P40" s="15" t="s">
        <v>388</v>
      </c>
      <c r="Q40" s="15" t="s">
        <v>388</v>
      </c>
      <c r="R40" s="93">
        <v>6.6743191118315724E-3</v>
      </c>
      <c r="S40" s="93">
        <v>0.22692684980227346</v>
      </c>
      <c r="T40" s="93">
        <v>9.3440467565642001E-3</v>
      </c>
      <c r="U40" s="93">
        <v>1.3348638223663145E-3</v>
      </c>
      <c r="V40" s="93">
        <v>0.13348638223663142</v>
      </c>
      <c r="W40" s="15" t="s">
        <v>388</v>
      </c>
      <c r="X40" s="93">
        <v>4.3051860899776034E-3</v>
      </c>
      <c r="Y40" s="93">
        <v>6.3737244889529093E-3</v>
      </c>
      <c r="Z40" s="15" t="s">
        <v>388</v>
      </c>
      <c r="AA40" s="15" t="s">
        <v>388</v>
      </c>
      <c r="AB40" s="93">
        <v>1.0678910578930513E-2</v>
      </c>
      <c r="AC40" s="15" t="s">
        <v>388</v>
      </c>
      <c r="AD40" s="15" t="s">
        <v>388</v>
      </c>
      <c r="AE40" s="92"/>
      <c r="AF40" s="93">
        <v>5720.9101451056686</v>
      </c>
      <c r="AG40" s="15" t="s">
        <v>388</v>
      </c>
      <c r="AH40" s="15" t="s">
        <v>388</v>
      </c>
      <c r="AI40" s="15" t="s">
        <v>388</v>
      </c>
      <c r="AJ40" s="15" t="s">
        <v>388</v>
      </c>
      <c r="AK40" s="15" t="s">
        <v>388</v>
      </c>
      <c r="AL40" s="38" t="s">
        <v>48</v>
      </c>
    </row>
    <row r="41" spans="1:38" s="2" customFormat="1" ht="26.25" customHeight="1" thickBot="1" x14ac:dyDescent="0.3">
      <c r="A41" s="43" t="s">
        <v>102</v>
      </c>
      <c r="B41" s="199" t="s">
        <v>105</v>
      </c>
      <c r="C41" s="43" t="s">
        <v>396</v>
      </c>
      <c r="D41" s="45"/>
      <c r="E41" s="93">
        <v>6.3809170000000011</v>
      </c>
      <c r="F41" s="93">
        <v>21.189168875274056</v>
      </c>
      <c r="G41" s="93">
        <v>1.6023795276999999</v>
      </c>
      <c r="H41" s="93">
        <v>1.0922924277980157</v>
      </c>
      <c r="I41" s="93">
        <v>9.031249123431607</v>
      </c>
      <c r="J41" s="93">
        <v>9.3779273983810008</v>
      </c>
      <c r="K41" s="93">
        <v>9.7995412983135566</v>
      </c>
      <c r="L41" s="93">
        <v>2.7156747905559468</v>
      </c>
      <c r="M41" s="93">
        <v>150.34031845178299</v>
      </c>
      <c r="N41" s="93">
        <v>0.60677000000000014</v>
      </c>
      <c r="O41" s="93">
        <v>0.15494599999999997</v>
      </c>
      <c r="P41" s="93">
        <v>2.6831700000000003E-2</v>
      </c>
      <c r="Q41" s="93">
        <v>9.1310000000000002E-2</v>
      </c>
      <c r="R41" s="93">
        <v>1.8678700000000004</v>
      </c>
      <c r="S41" s="93">
        <v>0.41515999999999997</v>
      </c>
      <c r="T41" s="93">
        <v>1.6755000000000002</v>
      </c>
      <c r="U41" s="93">
        <v>0.25555000000000005</v>
      </c>
      <c r="V41" s="93">
        <v>35.954240000000006</v>
      </c>
      <c r="W41" s="93">
        <v>1.0958598500000003</v>
      </c>
      <c r="X41" s="93">
        <v>6.6518139898842055</v>
      </c>
      <c r="Y41" s="93">
        <v>5.2406851345183725</v>
      </c>
      <c r="Z41" s="93">
        <v>4.1480916411046103</v>
      </c>
      <c r="AA41" s="93">
        <v>4.7869580250636377</v>
      </c>
      <c r="AB41" s="93">
        <v>20.827548790570823</v>
      </c>
      <c r="AC41" s="93">
        <v>0.25580490196078431</v>
      </c>
      <c r="AD41" s="93">
        <v>3.0689257249263466</v>
      </c>
      <c r="AE41" s="92"/>
      <c r="AF41" s="93">
        <v>27387.3</v>
      </c>
      <c r="AG41" s="93">
        <v>496</v>
      </c>
      <c r="AH41" s="93">
        <v>1200</v>
      </c>
      <c r="AI41" s="93">
        <v>51109.999999999993</v>
      </c>
      <c r="AJ41" s="93">
        <v>2.4</v>
      </c>
      <c r="AK41" s="15" t="s">
        <v>388</v>
      </c>
      <c r="AL41" s="38" t="s">
        <v>48</v>
      </c>
    </row>
    <row r="42" spans="1:38" s="2" customFormat="1" ht="26.25" customHeight="1" thickBot="1" x14ac:dyDescent="0.3">
      <c r="A42" s="43" t="s">
        <v>69</v>
      </c>
      <c r="B42" s="199" t="s">
        <v>106</v>
      </c>
      <c r="C42" s="43" t="s">
        <v>107</v>
      </c>
      <c r="D42" s="45"/>
      <c r="E42" s="93">
        <v>0.64742370485862077</v>
      </c>
      <c r="F42" s="93">
        <v>8.4181876373371569</v>
      </c>
      <c r="G42" s="93">
        <v>6.8494582184410388E-3</v>
      </c>
      <c r="H42" s="93">
        <v>2.5833984892487317E-4</v>
      </c>
      <c r="I42" s="93">
        <v>0.29208580335745549</v>
      </c>
      <c r="J42" s="93">
        <v>0.29208580335745549</v>
      </c>
      <c r="K42" s="93">
        <v>0.29208580335745549</v>
      </c>
      <c r="L42" s="93">
        <v>3.3688406915747753E-2</v>
      </c>
      <c r="M42" s="93">
        <v>44.530219547310537</v>
      </c>
      <c r="N42" s="15" t="s">
        <v>388</v>
      </c>
      <c r="O42" s="93">
        <v>5.9486375845980337E-4</v>
      </c>
      <c r="P42" s="15" t="s">
        <v>388</v>
      </c>
      <c r="Q42" s="15" t="s">
        <v>388</v>
      </c>
      <c r="R42" s="93">
        <v>2.9743187922990169E-3</v>
      </c>
      <c r="S42" s="93">
        <v>0.10112683893816657</v>
      </c>
      <c r="T42" s="93">
        <v>4.164046309218624E-3</v>
      </c>
      <c r="U42" s="93">
        <v>5.9486375845980337E-4</v>
      </c>
      <c r="V42" s="93">
        <v>5.9486375845980342E-2</v>
      </c>
      <c r="W42" s="15" t="s">
        <v>388</v>
      </c>
      <c r="X42" s="93">
        <v>2.2710418683078645E-3</v>
      </c>
      <c r="Y42" s="93">
        <v>2.4878681993705607E-3</v>
      </c>
      <c r="Z42" s="15" t="s">
        <v>388</v>
      </c>
      <c r="AA42" s="15" t="s">
        <v>388</v>
      </c>
      <c r="AB42" s="93">
        <v>4.7589100676784252E-3</v>
      </c>
      <c r="AC42" s="15" t="s">
        <v>388</v>
      </c>
      <c r="AD42" s="15" t="s">
        <v>388</v>
      </c>
      <c r="AE42" s="92"/>
      <c r="AF42" s="93">
        <v>2574.1197901283522</v>
      </c>
      <c r="AG42" s="15" t="s">
        <v>388</v>
      </c>
      <c r="AH42" s="15" t="s">
        <v>388</v>
      </c>
      <c r="AI42" s="15" t="s">
        <v>388</v>
      </c>
      <c r="AJ42" s="15" t="s">
        <v>388</v>
      </c>
      <c r="AK42" s="15" t="s">
        <v>388</v>
      </c>
      <c r="AL42" s="38" t="s">
        <v>48</v>
      </c>
    </row>
    <row r="43" spans="1:38" s="2" customFormat="1" ht="26.25" customHeight="1" thickBot="1" x14ac:dyDescent="0.3">
      <c r="A43" s="43" t="s">
        <v>102</v>
      </c>
      <c r="B43" s="199" t="s">
        <v>108</v>
      </c>
      <c r="C43" s="43" t="s">
        <v>109</v>
      </c>
      <c r="D43" s="45"/>
      <c r="E43" s="93">
        <v>1.0523900000000002</v>
      </c>
      <c r="F43" s="93">
        <v>0.26102350349999998</v>
      </c>
      <c r="G43" s="93">
        <v>1.4166379502700002</v>
      </c>
      <c r="H43" s="93">
        <v>8.5685781164835228E-3</v>
      </c>
      <c r="I43" s="93">
        <v>0.21314308710621072</v>
      </c>
      <c r="J43" s="93">
        <v>0.37489240623825737</v>
      </c>
      <c r="K43" s="93">
        <v>0.73520862802197795</v>
      </c>
      <c r="L43" s="93">
        <v>3.656070671780759E-2</v>
      </c>
      <c r="M43" s="93">
        <v>1.5453123941758251</v>
      </c>
      <c r="N43" s="93">
        <v>0.28680959249999999</v>
      </c>
      <c r="O43" s="93">
        <v>1.9056837050000008E-2</v>
      </c>
      <c r="P43" s="93">
        <v>5.6376042050000014E-3</v>
      </c>
      <c r="Q43" s="93">
        <v>9.6910832000000002E-2</v>
      </c>
      <c r="R43" s="93">
        <v>0.33155054850000004</v>
      </c>
      <c r="S43" s="93">
        <v>0.27102617124999995</v>
      </c>
      <c r="T43" s="93">
        <v>0.95059542500000016</v>
      </c>
      <c r="U43" s="93">
        <v>2.5650000000000017E-2</v>
      </c>
      <c r="V43" s="93">
        <v>3.982191832000002</v>
      </c>
      <c r="W43" s="93">
        <v>0.13024465440000008</v>
      </c>
      <c r="X43" s="93">
        <v>2.6320046958168328E-3</v>
      </c>
      <c r="Y43" s="93">
        <v>1.4203043660429715E-2</v>
      </c>
      <c r="Z43" s="93">
        <v>1.5484157405251976E-3</v>
      </c>
      <c r="AA43" s="93">
        <v>1.5992661032282554E-3</v>
      </c>
      <c r="AB43" s="93">
        <v>1.99827302E-2</v>
      </c>
      <c r="AC43" s="93">
        <v>2.6506862745098055E-2</v>
      </c>
      <c r="AD43" s="93">
        <v>0.3082148053314504</v>
      </c>
      <c r="AE43" s="92"/>
      <c r="AF43" s="93">
        <v>6034.2034999999996</v>
      </c>
      <c r="AG43" s="93">
        <v>1229.95</v>
      </c>
      <c r="AH43" s="93">
        <v>540</v>
      </c>
      <c r="AI43" s="93">
        <v>5133.7500000000027</v>
      </c>
      <c r="AJ43" s="15" t="s">
        <v>388</v>
      </c>
      <c r="AK43" s="15" t="s">
        <v>388</v>
      </c>
      <c r="AL43" s="38" t="s">
        <v>48</v>
      </c>
    </row>
    <row r="44" spans="1:38" s="2" customFormat="1" ht="26.25" customHeight="1" thickBot="1" x14ac:dyDescent="0.3">
      <c r="A44" s="43" t="s">
        <v>69</v>
      </c>
      <c r="B44" s="199" t="s">
        <v>110</v>
      </c>
      <c r="C44" s="43" t="s">
        <v>111</v>
      </c>
      <c r="D44" s="45"/>
      <c r="E44" s="93">
        <v>9.6916706784847459</v>
      </c>
      <c r="F44" s="93">
        <v>3.4779718507549258</v>
      </c>
      <c r="G44" s="93">
        <v>0.15615327666885007</v>
      </c>
      <c r="H44" s="93">
        <v>2.2493230440498277E-3</v>
      </c>
      <c r="I44" s="93">
        <v>0.72600726857906717</v>
      </c>
      <c r="J44" s="93">
        <v>0.72600726857906717</v>
      </c>
      <c r="K44" s="93">
        <v>0.72600726857906717</v>
      </c>
      <c r="L44" s="93">
        <v>0.40357815359261578</v>
      </c>
      <c r="M44" s="93">
        <v>10.390193387808132</v>
      </c>
      <c r="N44" s="15" t="s">
        <v>388</v>
      </c>
      <c r="O44" s="93">
        <v>2.8524582518462331E-3</v>
      </c>
      <c r="P44" s="15" t="s">
        <v>388</v>
      </c>
      <c r="Q44" s="15" t="s">
        <v>388</v>
      </c>
      <c r="R44" s="93">
        <v>1.4262291259231168E-2</v>
      </c>
      <c r="S44" s="93">
        <v>0.48491790281385966</v>
      </c>
      <c r="T44" s="93">
        <v>1.9967207762923631E-2</v>
      </c>
      <c r="U44" s="93">
        <v>2.8524582518462331E-3</v>
      </c>
      <c r="V44" s="93">
        <v>0.28524582518462338</v>
      </c>
      <c r="W44" s="15" t="s">
        <v>388</v>
      </c>
      <c r="X44" s="93">
        <v>8.6232641936736052E-3</v>
      </c>
      <c r="Y44" s="93">
        <v>1.4196401821096256E-2</v>
      </c>
      <c r="Z44" s="15" t="s">
        <v>388</v>
      </c>
      <c r="AA44" s="15" t="s">
        <v>388</v>
      </c>
      <c r="AB44" s="93">
        <v>2.2819666014769861E-2</v>
      </c>
      <c r="AC44" s="15" t="s">
        <v>388</v>
      </c>
      <c r="AD44" s="15" t="s">
        <v>388</v>
      </c>
      <c r="AE44" s="92"/>
      <c r="AF44" s="93">
        <v>12184.608996052859</v>
      </c>
      <c r="AG44" s="15" t="s">
        <v>388</v>
      </c>
      <c r="AH44" s="15" t="s">
        <v>388</v>
      </c>
      <c r="AI44" s="15" t="s">
        <v>388</v>
      </c>
      <c r="AJ44" s="15" t="s">
        <v>388</v>
      </c>
      <c r="AK44" s="15" t="s">
        <v>388</v>
      </c>
      <c r="AL44" s="38" t="s">
        <v>48</v>
      </c>
    </row>
    <row r="45" spans="1:38" s="2" customFormat="1" ht="26.25" customHeight="1" thickBot="1" x14ac:dyDescent="0.3">
      <c r="A45" s="43" t="s">
        <v>69</v>
      </c>
      <c r="B45" s="199" t="s">
        <v>112</v>
      </c>
      <c r="C45" s="43" t="s">
        <v>113</v>
      </c>
      <c r="D45" s="45"/>
      <c r="E45" s="93">
        <v>2.3720793600000003</v>
      </c>
      <c r="F45" s="93">
        <v>0.1000978123345951</v>
      </c>
      <c r="G45" s="93">
        <v>7.4127480000000005E-4</v>
      </c>
      <c r="H45" s="93">
        <v>2.92803546E-4</v>
      </c>
      <c r="I45" s="93">
        <v>4.9813666560000004E-2</v>
      </c>
      <c r="J45" s="93">
        <v>5.3371785600000013E-2</v>
      </c>
      <c r="K45" s="93">
        <v>5.3371785600000013E-2</v>
      </c>
      <c r="L45" s="93">
        <v>1.6545253536000004E-2</v>
      </c>
      <c r="M45" s="93">
        <v>0.33357366000000005</v>
      </c>
      <c r="N45" s="93">
        <v>4.8182861999999998E-3</v>
      </c>
      <c r="O45" s="93">
        <v>3.7063740000000002E-4</v>
      </c>
      <c r="P45" s="93">
        <v>1.1119121999999999E-3</v>
      </c>
      <c r="Q45" s="93">
        <v>1.4825496000000001E-3</v>
      </c>
      <c r="R45" s="93">
        <v>1.8531870000000001E-3</v>
      </c>
      <c r="S45" s="93">
        <v>3.2616091200000003E-2</v>
      </c>
      <c r="T45" s="93">
        <v>3.7063739999999998E-2</v>
      </c>
      <c r="U45" s="93">
        <v>3.7063740000000001E-3</v>
      </c>
      <c r="V45" s="93">
        <v>4.4476487999999995E-2</v>
      </c>
      <c r="W45" s="93">
        <v>4.8182861999999998E-3</v>
      </c>
      <c r="X45" s="93">
        <v>7.4127479999999983E-5</v>
      </c>
      <c r="Y45" s="93">
        <v>3.7063740000000002E-4</v>
      </c>
      <c r="Z45" s="93">
        <v>3.7063740000000002E-4</v>
      </c>
      <c r="AA45" s="93">
        <v>3.7063739999999992E-5</v>
      </c>
      <c r="AB45" s="93">
        <v>8.5246601999999999E-4</v>
      </c>
      <c r="AC45" s="93">
        <v>2.9650992000000002E-3</v>
      </c>
      <c r="AD45" s="93">
        <v>1.4084221200000001E-3</v>
      </c>
      <c r="AE45" s="92"/>
      <c r="AF45" s="93">
        <v>1582.6216979999999</v>
      </c>
      <c r="AG45" s="15" t="s">
        <v>388</v>
      </c>
      <c r="AH45" s="15" t="s">
        <v>388</v>
      </c>
      <c r="AI45" s="15" t="s">
        <v>388</v>
      </c>
      <c r="AJ45" s="15" t="s">
        <v>388</v>
      </c>
      <c r="AK45" s="15" t="s">
        <v>388</v>
      </c>
      <c r="AL45" s="38" t="s">
        <v>48</v>
      </c>
    </row>
    <row r="46" spans="1:38" s="2" customFormat="1" ht="26.25" customHeight="1" thickBot="1" x14ac:dyDescent="0.3">
      <c r="A46" s="43" t="s">
        <v>102</v>
      </c>
      <c r="B46" s="199" t="s">
        <v>114</v>
      </c>
      <c r="C46" s="43" t="s">
        <v>115</v>
      </c>
      <c r="D46" s="45"/>
      <c r="E46" s="93">
        <v>3.3308876400329162</v>
      </c>
      <c r="F46" s="93">
        <v>0.28976117118365347</v>
      </c>
      <c r="G46" s="93">
        <v>2.4911802680720192</v>
      </c>
      <c r="H46" s="93">
        <v>7.6970960187353608E-5</v>
      </c>
      <c r="I46" s="93">
        <v>0.3294696926091838</v>
      </c>
      <c r="J46" s="93">
        <v>0.81378931238425689</v>
      </c>
      <c r="K46" s="93">
        <v>2.1377970785154923</v>
      </c>
      <c r="L46" s="93">
        <v>0.10133767589140734</v>
      </c>
      <c r="M46" s="93">
        <v>8.0057306160507942</v>
      </c>
      <c r="N46" s="93">
        <v>0.50849261101638865</v>
      </c>
      <c r="O46" s="93">
        <v>4.3673943022364811E-2</v>
      </c>
      <c r="P46" s="93">
        <v>4.6143872764753567E-3</v>
      </c>
      <c r="Q46" s="93">
        <v>1.9078659181967099E-2</v>
      </c>
      <c r="R46" s="93">
        <v>0.299841005861823</v>
      </c>
      <c r="S46" s="93">
        <v>0.45111038347177435</v>
      </c>
      <c r="T46" s="93">
        <v>1.8104455872622907</v>
      </c>
      <c r="U46" s="93">
        <v>8.6744730679156918E-4</v>
      </c>
      <c r="V46" s="93">
        <v>5.9572077486462947</v>
      </c>
      <c r="W46" s="93">
        <v>0.18724020134092817</v>
      </c>
      <c r="X46" s="93">
        <v>9.9021241562328409E-3</v>
      </c>
      <c r="Y46" s="93">
        <v>3.7090205150052236E-2</v>
      </c>
      <c r="Z46" s="93">
        <v>6.3390847888012414E-3</v>
      </c>
      <c r="AA46" s="93">
        <v>5.2593660594398633E-3</v>
      </c>
      <c r="AB46" s="93">
        <v>5.8590780154526179E-2</v>
      </c>
      <c r="AC46" s="93">
        <v>9.0347932639343181E-3</v>
      </c>
      <c r="AD46" s="15" t="s">
        <v>388</v>
      </c>
      <c r="AE46" s="92"/>
      <c r="AF46" s="93">
        <v>17813.877649073947</v>
      </c>
      <c r="AG46" s="15" t="s">
        <v>388</v>
      </c>
      <c r="AH46" s="93">
        <v>4611.4729000000079</v>
      </c>
      <c r="AI46" s="93">
        <v>8405.403099999894</v>
      </c>
      <c r="AJ46" s="15" t="s">
        <v>388</v>
      </c>
      <c r="AK46" s="15" t="s">
        <v>388</v>
      </c>
      <c r="AL46" s="38" t="s">
        <v>48</v>
      </c>
    </row>
    <row r="47" spans="1:38" s="2" customFormat="1" ht="26.25" customHeight="1" thickBot="1" x14ac:dyDescent="0.3">
      <c r="A47" s="43" t="s">
        <v>69</v>
      </c>
      <c r="B47" s="199"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99"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99" t="s">
        <v>122</v>
      </c>
      <c r="C49" s="43" t="s">
        <v>123</v>
      </c>
      <c r="D49" s="45"/>
      <c r="E49" s="15" t="s">
        <v>389</v>
      </c>
      <c r="F49" s="93">
        <v>6.880936E-2</v>
      </c>
      <c r="G49" s="93">
        <v>0.54800000000000004</v>
      </c>
      <c r="H49" s="93">
        <v>3.3064240000000001E-3</v>
      </c>
      <c r="I49" s="93">
        <v>9.8443804034582146E-3</v>
      </c>
      <c r="J49" s="93">
        <v>2.3561959654178677E-2</v>
      </c>
      <c r="K49" s="93">
        <v>5.6000000000000001E-2</v>
      </c>
      <c r="L49" s="93">
        <v>1.2039999999999998E-5</v>
      </c>
      <c r="M49" s="15" t="s">
        <v>389</v>
      </c>
      <c r="N49" s="93">
        <v>1.9E-2</v>
      </c>
      <c r="O49" s="93">
        <v>5.0000000000000002E-5</v>
      </c>
      <c r="P49" s="93">
        <v>1.0000000000000001E-5</v>
      </c>
      <c r="Q49" s="93">
        <v>4.0000000000000001E-3</v>
      </c>
      <c r="R49" s="93">
        <v>1E-3</v>
      </c>
      <c r="S49" s="93">
        <v>3.0000000000000001E-3</v>
      </c>
      <c r="T49" s="93">
        <v>2E-3</v>
      </c>
      <c r="U49" s="15" t="s">
        <v>387</v>
      </c>
      <c r="V49" s="93">
        <v>0.06</v>
      </c>
      <c r="W49" s="93">
        <v>2.6808839999999998</v>
      </c>
      <c r="X49" s="93">
        <v>5.9635910001397093E-5</v>
      </c>
      <c r="Y49" s="93">
        <v>1.9381670750454055E-4</v>
      </c>
      <c r="Z49" s="15" t="s">
        <v>388</v>
      </c>
      <c r="AA49" s="93">
        <v>4.472693250104782E-5</v>
      </c>
      <c r="AB49" s="93">
        <v>2.9817955000698546E-4</v>
      </c>
      <c r="AC49" s="15" t="s">
        <v>388</v>
      </c>
      <c r="AD49" s="93">
        <v>3.2170608000000001</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99" t="s">
        <v>125</v>
      </c>
      <c r="C50" s="43" t="s">
        <v>126</v>
      </c>
      <c r="D50" s="45"/>
      <c r="E50" s="15" t="s">
        <v>388</v>
      </c>
      <c r="F50" s="15" t="s">
        <v>388</v>
      </c>
      <c r="G50" s="15" t="s">
        <v>388</v>
      </c>
      <c r="H50" s="15" t="s">
        <v>388</v>
      </c>
      <c r="I50" s="93">
        <v>1.6451460674157306</v>
      </c>
      <c r="J50" s="93">
        <v>2.3426880000000003</v>
      </c>
      <c r="K50" s="93">
        <v>3.5843126399999998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12732</v>
      </c>
      <c r="AL50" s="38" t="s">
        <v>397</v>
      </c>
    </row>
    <row r="51" spans="1:38" s="2" customFormat="1" ht="26.25" customHeight="1" thickBot="1" x14ac:dyDescent="0.3">
      <c r="A51" s="43" t="s">
        <v>118</v>
      </c>
      <c r="B51" s="199"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99" t="s">
        <v>130</v>
      </c>
      <c r="C52" s="43" t="s">
        <v>398</v>
      </c>
      <c r="D52" s="45"/>
      <c r="E52" s="15" t="s">
        <v>389</v>
      </c>
      <c r="F52" s="93">
        <v>3.1961980000000003</v>
      </c>
      <c r="G52" s="15" t="s">
        <v>389</v>
      </c>
      <c r="H52" s="15" t="s">
        <v>389</v>
      </c>
      <c r="I52" s="93">
        <v>1.155625E-4</v>
      </c>
      <c r="J52" s="93">
        <v>2.6606249999999997E-4</v>
      </c>
      <c r="K52" s="93">
        <v>4.2999999999999999E-4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99" t="s">
        <v>132</v>
      </c>
      <c r="C53" s="43" t="s">
        <v>133</v>
      </c>
      <c r="D53" s="45"/>
      <c r="E53" s="15" t="s">
        <v>388</v>
      </c>
      <c r="F53" s="93">
        <v>4.0224588100000007</v>
      </c>
      <c r="G53" s="15" t="s">
        <v>388</v>
      </c>
      <c r="H53" s="15" t="s">
        <v>388</v>
      </c>
      <c r="I53" s="93">
        <v>3.0000000000000001E-5</v>
      </c>
      <c r="J53" s="93">
        <v>3.0000000000000001E-5</v>
      </c>
      <c r="K53" s="93">
        <v>3.0000000000000001E-5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99" t="s">
        <v>135</v>
      </c>
      <c r="C54" s="43" t="s">
        <v>136</v>
      </c>
      <c r="D54" s="45"/>
      <c r="E54" s="15" t="s">
        <v>388</v>
      </c>
      <c r="F54" s="93">
        <v>0.41949999999999998</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4195</v>
      </c>
      <c r="AL54" s="38" t="s">
        <v>399</v>
      </c>
    </row>
    <row r="55" spans="1:38" s="2" customFormat="1" ht="26.25" customHeight="1" thickBot="1" x14ac:dyDescent="0.3">
      <c r="A55" s="43" t="s">
        <v>118</v>
      </c>
      <c r="B55" s="199"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99"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99" t="s">
        <v>142</v>
      </c>
      <c r="C57" s="43" t="s">
        <v>143</v>
      </c>
      <c r="D57" s="45"/>
      <c r="E57" s="15" t="s">
        <v>389</v>
      </c>
      <c r="F57" s="93">
        <v>2.7021253000000002E-2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1.13091978E-2</v>
      </c>
      <c r="X57" s="93">
        <v>3.2499999999999997E-5</v>
      </c>
      <c r="Y57" s="93">
        <v>3.2499999999999997E-5</v>
      </c>
      <c r="Z57" s="93">
        <v>3.2499999999999997E-5</v>
      </c>
      <c r="AA57" s="93">
        <v>3.2499999999999997E-5</v>
      </c>
      <c r="AB57" s="93">
        <v>1.2999999999999999E-4</v>
      </c>
      <c r="AC57" s="15" t="s">
        <v>388</v>
      </c>
      <c r="AD57" s="93">
        <v>2.6940140000000001</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99" t="s">
        <v>145</v>
      </c>
      <c r="C58" s="43" t="s">
        <v>146</v>
      </c>
      <c r="D58" s="45"/>
      <c r="E58" s="15" t="s">
        <v>388</v>
      </c>
      <c r="F58" s="15" t="s">
        <v>388</v>
      </c>
      <c r="G58" s="15" t="s">
        <v>389</v>
      </c>
      <c r="H58" s="15" t="s">
        <v>388</v>
      </c>
      <c r="I58" s="93">
        <v>8.7111111111111104E-3</v>
      </c>
      <c r="J58" s="93">
        <v>4.3555555555555556E-2</v>
      </c>
      <c r="K58" s="93">
        <v>0.112</v>
      </c>
      <c r="L58" s="93">
        <v>7.2128000000000011E-5</v>
      </c>
      <c r="M58" s="15" t="s">
        <v>388</v>
      </c>
      <c r="N58" s="15" t="s">
        <v>388</v>
      </c>
      <c r="O58" s="15" t="s">
        <v>388</v>
      </c>
      <c r="P58" s="15" t="s">
        <v>388</v>
      </c>
      <c r="Q58" s="15" t="s">
        <v>388</v>
      </c>
      <c r="R58" s="15" t="s">
        <v>388</v>
      </c>
      <c r="S58" s="15" t="s">
        <v>388</v>
      </c>
      <c r="T58" s="15" t="s">
        <v>388</v>
      </c>
      <c r="U58" s="15" t="s">
        <v>388</v>
      </c>
      <c r="V58" s="15" t="s">
        <v>388</v>
      </c>
      <c r="W58" s="93">
        <v>4.9273313987333901E-2</v>
      </c>
      <c r="X58" s="15" t="s">
        <v>388</v>
      </c>
      <c r="Y58" s="15" t="s">
        <v>388</v>
      </c>
      <c r="Z58" s="15" t="s">
        <v>388</v>
      </c>
      <c r="AA58" s="15" t="s">
        <v>388</v>
      </c>
      <c r="AB58" s="15" t="s">
        <v>388</v>
      </c>
      <c r="AC58" s="15" t="s">
        <v>388</v>
      </c>
      <c r="AD58" s="93">
        <v>9.475637305256521E-5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99" t="s">
        <v>148</v>
      </c>
      <c r="C59" s="43" t="s">
        <v>402</v>
      </c>
      <c r="D59" s="45"/>
      <c r="E59" s="15" t="s">
        <v>389</v>
      </c>
      <c r="F59" s="93">
        <v>4.7477640000000002E-2</v>
      </c>
      <c r="G59" s="15" t="s">
        <v>389</v>
      </c>
      <c r="H59" s="93">
        <v>0.55920000000000003</v>
      </c>
      <c r="I59" s="93">
        <v>6.8664000000000003E-2</v>
      </c>
      <c r="J59" s="93">
        <v>7.7246999999999996E-2</v>
      </c>
      <c r="K59" s="93">
        <v>8.5830000000000004E-2</v>
      </c>
      <c r="L59" s="93">
        <v>4.2571680000000003E-5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9.6384959999999999E-3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99" t="s">
        <v>149</v>
      </c>
      <c r="C60" s="43" t="s">
        <v>150</v>
      </c>
      <c r="D60" s="45"/>
      <c r="E60" s="15" t="s">
        <v>388</v>
      </c>
      <c r="F60" s="15" t="s">
        <v>388</v>
      </c>
      <c r="G60" s="15" t="s">
        <v>388</v>
      </c>
      <c r="H60" s="15" t="s">
        <v>388</v>
      </c>
      <c r="I60" s="93">
        <v>9.9326557068627492E-3</v>
      </c>
      <c r="J60" s="93">
        <v>6.329208696862744E-2</v>
      </c>
      <c r="K60" s="93">
        <v>0.12825031749999999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99" t="s">
        <v>151</v>
      </c>
      <c r="C61" s="43" t="s">
        <v>152</v>
      </c>
      <c r="D61" s="45"/>
      <c r="E61" s="15" t="s">
        <v>388</v>
      </c>
      <c r="F61" s="15" t="s">
        <v>388</v>
      </c>
      <c r="G61" s="15" t="s">
        <v>388</v>
      </c>
      <c r="H61" s="15" t="s">
        <v>388</v>
      </c>
      <c r="I61" s="93">
        <v>1.0504309054166668E-3</v>
      </c>
      <c r="J61" s="93">
        <v>1.0504309054166669E-2</v>
      </c>
      <c r="K61" s="93">
        <v>3.4801268071666669E-2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99" t="s">
        <v>153</v>
      </c>
      <c r="C62" s="43" t="s">
        <v>154</v>
      </c>
      <c r="D62" s="45"/>
      <c r="E62" s="15" t="s">
        <v>388</v>
      </c>
      <c r="F62" s="15" t="s">
        <v>388</v>
      </c>
      <c r="G62" s="15" t="s">
        <v>388</v>
      </c>
      <c r="H62" s="15" t="s">
        <v>388</v>
      </c>
      <c r="I62" s="93">
        <v>3.9175808040000003E-2</v>
      </c>
      <c r="J62" s="93">
        <v>0.38335673572800016</v>
      </c>
      <c r="K62" s="93">
        <v>0.97713503999999995</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99"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99"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99" t="s">
        <v>160</v>
      </c>
      <c r="C65" s="43" t="s">
        <v>161</v>
      </c>
      <c r="D65" s="45"/>
      <c r="E65" s="93">
        <v>0.55422000000000005</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99"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99"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99" t="s">
        <v>169</v>
      </c>
      <c r="C68" s="43" t="s">
        <v>170</v>
      </c>
      <c r="D68" s="45"/>
      <c r="E68" s="15" t="s">
        <v>388</v>
      </c>
      <c r="F68" s="15" t="s">
        <v>388</v>
      </c>
      <c r="G68" s="15" t="s">
        <v>388</v>
      </c>
      <c r="H68" s="15" t="s">
        <v>388</v>
      </c>
      <c r="I68" s="93">
        <v>8.2380000000000005E-3</v>
      </c>
      <c r="J68" s="93">
        <v>1.0984000000000002E-2</v>
      </c>
      <c r="K68" s="93">
        <v>1.3730000000000001E-2</v>
      </c>
      <c r="L68" s="93">
        <v>1.4828399999999996E-4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99"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99" t="s">
        <v>175</v>
      </c>
      <c r="C70" s="43" t="s">
        <v>444</v>
      </c>
      <c r="D70" s="45"/>
      <c r="E70" s="93">
        <v>0.10072</v>
      </c>
      <c r="F70" s="93">
        <v>2.6893860000000003</v>
      </c>
      <c r="G70" s="93">
        <v>5.5367633180663995</v>
      </c>
      <c r="H70" s="93">
        <v>0.13170999999999999</v>
      </c>
      <c r="I70" s="93">
        <v>5.1896396566697277E-2</v>
      </c>
      <c r="J70" s="93">
        <v>6.8822651272510346E-2</v>
      </c>
      <c r="K70" s="93">
        <v>7.9970300000000008E-2</v>
      </c>
      <c r="L70" s="93">
        <v>9.3369027128039901E-4</v>
      </c>
      <c r="M70" s="15" t="s">
        <v>388</v>
      </c>
      <c r="N70" s="93">
        <v>1E-3</v>
      </c>
      <c r="O70" s="15" t="s">
        <v>388</v>
      </c>
      <c r="P70" s="93">
        <v>6.7180000000000004E-2</v>
      </c>
      <c r="Q70" s="15" t="s">
        <v>388</v>
      </c>
      <c r="R70" s="93">
        <v>0.25939999999999996</v>
      </c>
      <c r="S70" s="93">
        <v>8.1000000000000003E-2</v>
      </c>
      <c r="T70" s="93">
        <v>4.8200000000000007E-2</v>
      </c>
      <c r="U70" s="15" t="s">
        <v>388</v>
      </c>
      <c r="V70" s="93">
        <v>0.25</v>
      </c>
      <c r="W70" s="93">
        <v>0.1</v>
      </c>
      <c r="X70" s="15" t="s">
        <v>388</v>
      </c>
      <c r="Y70" s="15" t="s">
        <v>388</v>
      </c>
      <c r="Z70" s="15" t="s">
        <v>388</v>
      </c>
      <c r="AA70" s="15" t="s">
        <v>388</v>
      </c>
      <c r="AB70" s="15" t="s">
        <v>388</v>
      </c>
      <c r="AC70" s="93">
        <v>23.01</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99" t="s">
        <v>176</v>
      </c>
      <c r="C71" s="43" t="s">
        <v>177</v>
      </c>
      <c r="D71" s="45"/>
      <c r="E71" s="15" t="s">
        <v>388</v>
      </c>
      <c r="F71" s="93">
        <v>0.15736227</v>
      </c>
      <c r="G71" s="15" t="s">
        <v>388</v>
      </c>
      <c r="H71" s="15" t="s">
        <v>388</v>
      </c>
      <c r="I71" s="93">
        <v>1.8559674223999991E-3</v>
      </c>
      <c r="J71" s="93">
        <v>1.1391739379199994E-2</v>
      </c>
      <c r="K71" s="93">
        <v>3.3979185560000041E-2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99" t="s">
        <v>178</v>
      </c>
      <c r="C72" s="43" t="s">
        <v>179</v>
      </c>
      <c r="D72" s="45"/>
      <c r="E72" s="15" t="s">
        <v>389</v>
      </c>
      <c r="F72" s="93">
        <v>0.88962667852452293</v>
      </c>
      <c r="G72" s="93">
        <v>1.13483</v>
      </c>
      <c r="H72" s="93">
        <v>7.7430000000000013E-2</v>
      </c>
      <c r="I72" s="93">
        <v>1.3516463635</v>
      </c>
      <c r="J72" s="93">
        <v>1.7103233604857138</v>
      </c>
      <c r="K72" s="93">
        <v>2.0326210100000002</v>
      </c>
      <c r="L72" s="93">
        <v>5.2575569886299999E-3</v>
      </c>
      <c r="M72" s="93">
        <v>0.57200000000000006</v>
      </c>
      <c r="N72" s="93">
        <v>2.50346</v>
      </c>
      <c r="O72" s="93">
        <v>9.8599999999999993E-2</v>
      </c>
      <c r="P72" s="93">
        <v>0.34550000000000003</v>
      </c>
      <c r="Q72" s="93">
        <v>5.0149999999999993E-2</v>
      </c>
      <c r="R72" s="93">
        <v>2.9704999999999995</v>
      </c>
      <c r="S72" s="93">
        <v>0.4075399999999999</v>
      </c>
      <c r="T72" s="93">
        <v>0.86060999999999988</v>
      </c>
      <c r="U72" s="15" t="s">
        <v>387</v>
      </c>
      <c r="V72" s="93">
        <v>4.3171299999999997</v>
      </c>
      <c r="W72" s="93">
        <v>1.3281721754439033</v>
      </c>
      <c r="X72" s="93">
        <v>2.1911520232142857E-2</v>
      </c>
      <c r="Y72" s="93">
        <v>2.2136520232142857E-2</v>
      </c>
      <c r="Z72" s="93">
        <v>2.2019520232142858E-2</v>
      </c>
      <c r="AA72" s="93">
        <v>2.1882948803571427E-2</v>
      </c>
      <c r="AB72" s="93">
        <v>8.795050950000001E-2</v>
      </c>
      <c r="AC72" s="93">
        <v>9.1411744000000003E-2</v>
      </c>
      <c r="AD72" s="93">
        <v>18.751673000000004</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99" t="s">
        <v>181</v>
      </c>
      <c r="C73" s="43" t="s">
        <v>182</v>
      </c>
      <c r="D73" s="45"/>
      <c r="E73" s="15" t="s">
        <v>388</v>
      </c>
      <c r="F73" s="93">
        <v>4.4000000000000003E-3</v>
      </c>
      <c r="G73" s="15" t="s">
        <v>389</v>
      </c>
      <c r="H73" s="15" t="s">
        <v>388</v>
      </c>
      <c r="I73" s="93">
        <v>1.4819999999999998E-2</v>
      </c>
      <c r="J73" s="93">
        <v>2.0994999999999996E-2</v>
      </c>
      <c r="K73" s="93">
        <v>2.47E-2</v>
      </c>
      <c r="L73" s="93">
        <v>2.0254000000000001E-3</v>
      </c>
      <c r="M73" s="15" t="s">
        <v>388</v>
      </c>
      <c r="N73" s="93">
        <v>2.9999999999999997E-4</v>
      </c>
      <c r="O73" s="93">
        <v>2.0000000000000001E-4</v>
      </c>
      <c r="P73" s="93">
        <v>4.0000000000000002E-4</v>
      </c>
      <c r="Q73" s="93">
        <v>1E-4</v>
      </c>
      <c r="R73" s="93">
        <v>2.4990000000000001</v>
      </c>
      <c r="S73" s="93">
        <v>5.0000000000000001E-4</v>
      </c>
      <c r="T73" s="93">
        <v>4.1500000000000002E-2</v>
      </c>
      <c r="U73" s="15" t="s">
        <v>387</v>
      </c>
      <c r="V73" s="93">
        <v>2.8740000000000001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99" t="s">
        <v>184</v>
      </c>
      <c r="C74" s="43" t="s">
        <v>185</v>
      </c>
      <c r="D74" s="45"/>
      <c r="E74" s="15" t="s">
        <v>388</v>
      </c>
      <c r="F74" s="93">
        <v>2.134E-3</v>
      </c>
      <c r="G74" s="15" t="s">
        <v>388</v>
      </c>
      <c r="H74" s="15" t="s">
        <v>388</v>
      </c>
      <c r="I74" s="93">
        <v>5.0456940167179941E-5</v>
      </c>
      <c r="J74" s="93">
        <v>1.1498130224373074E-4</v>
      </c>
      <c r="K74" s="93">
        <v>1.671161460624725E-4</v>
      </c>
      <c r="L74" s="93">
        <v>9.3050962384513855E-7</v>
      </c>
      <c r="M74" s="15" t="s">
        <v>388</v>
      </c>
      <c r="N74" s="93">
        <v>3.2000000000000003E-4</v>
      </c>
      <c r="O74" s="93">
        <v>1.6000000000000001E-4</v>
      </c>
      <c r="P74" s="15" t="s">
        <v>388</v>
      </c>
      <c r="Q74" s="93">
        <v>2.05E-4</v>
      </c>
      <c r="R74" s="15" t="s">
        <v>388</v>
      </c>
      <c r="S74" s="15" t="s">
        <v>388</v>
      </c>
      <c r="T74" s="15" t="s">
        <v>388</v>
      </c>
      <c r="U74" s="15" t="s">
        <v>388</v>
      </c>
      <c r="V74" s="93">
        <v>5.8100000000000009E-3</v>
      </c>
      <c r="W74" s="93">
        <v>3.4554715631532375E-2</v>
      </c>
      <c r="X74" s="15" t="s">
        <v>388</v>
      </c>
      <c r="Y74" s="15" t="s">
        <v>388</v>
      </c>
      <c r="Z74" s="15" t="s">
        <v>388</v>
      </c>
      <c r="AA74" s="15" t="s">
        <v>388</v>
      </c>
      <c r="AB74" s="15" t="s">
        <v>388</v>
      </c>
      <c r="AC74" s="93">
        <v>2.7630330000000002E-2</v>
      </c>
      <c r="AD74" s="93">
        <v>7.1881415650000002E-2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99"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99"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99" t="s">
        <v>193</v>
      </c>
      <c r="C77" s="43" t="s">
        <v>194</v>
      </c>
      <c r="D77" s="45"/>
      <c r="E77" s="15" t="s">
        <v>388</v>
      </c>
      <c r="F77" s="15" t="s">
        <v>388</v>
      </c>
      <c r="G77" s="15" t="s">
        <v>388</v>
      </c>
      <c r="H77" s="15" t="s">
        <v>388</v>
      </c>
      <c r="I77" s="93">
        <v>1.4082711398564678E-3</v>
      </c>
      <c r="J77" s="93">
        <v>6.9300430509364602E-3</v>
      </c>
      <c r="K77" s="93">
        <v>2.3728700000000002E-2</v>
      </c>
      <c r="L77" s="15" t="s">
        <v>388</v>
      </c>
      <c r="M77" s="15" t="s">
        <v>388</v>
      </c>
      <c r="N77" s="93">
        <v>0.109</v>
      </c>
      <c r="O77" s="93">
        <v>0.10400000000000001</v>
      </c>
      <c r="P77" s="93">
        <v>5.4999999999999997E-3</v>
      </c>
      <c r="Q77" s="93">
        <v>0.16900000000000001</v>
      </c>
      <c r="R77" s="15" t="s">
        <v>388</v>
      </c>
      <c r="S77" s="93">
        <v>0.14400000000000002</v>
      </c>
      <c r="T77" s="15" t="s">
        <v>388</v>
      </c>
      <c r="U77" s="15" t="s">
        <v>388</v>
      </c>
      <c r="V77" s="93">
        <v>8.0950000000000006</v>
      </c>
      <c r="W77" s="93">
        <v>6.15396091548489E-2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99" t="s">
        <v>196</v>
      </c>
      <c r="C78" s="43" t="s">
        <v>197</v>
      </c>
      <c r="D78" s="45"/>
      <c r="E78" s="15" t="s">
        <v>388</v>
      </c>
      <c r="F78" s="93">
        <v>1.3000000000000002E-4</v>
      </c>
      <c r="G78" s="93">
        <v>1.123E-2</v>
      </c>
      <c r="H78" s="15" t="s">
        <v>388</v>
      </c>
      <c r="I78" s="93">
        <v>6.6500000000000001E-4</v>
      </c>
      <c r="J78" s="93">
        <v>8.7500000000000002E-4</v>
      </c>
      <c r="K78" s="93">
        <v>1.1200000000000001E-3</v>
      </c>
      <c r="L78" s="93">
        <v>5.6000000000000004E-7</v>
      </c>
      <c r="M78" s="93">
        <v>0.19716999999999998</v>
      </c>
      <c r="N78" s="93">
        <v>5.7200000000000011E-3</v>
      </c>
      <c r="O78" s="93">
        <v>2.96E-3</v>
      </c>
      <c r="P78" s="93">
        <v>9.7105440893980206E-6</v>
      </c>
      <c r="Q78" s="93">
        <v>5.2463009950033342E-2</v>
      </c>
      <c r="R78" s="93">
        <v>3.0405405405405411E-3</v>
      </c>
      <c r="S78" s="93">
        <v>0.22297</v>
      </c>
      <c r="T78" s="93">
        <v>4.3616139403175064E-3</v>
      </c>
      <c r="U78" s="93">
        <v>7.3999999999999996E-2</v>
      </c>
      <c r="V78" s="93">
        <v>4.4400000000000004E-3</v>
      </c>
      <c r="W78" s="93">
        <v>1.5793299999999999E-3</v>
      </c>
      <c r="X78" s="15" t="s">
        <v>388</v>
      </c>
      <c r="Y78" s="15" t="s">
        <v>388</v>
      </c>
      <c r="Z78" s="15" t="s">
        <v>388</v>
      </c>
      <c r="AA78" s="15" t="s">
        <v>388</v>
      </c>
      <c r="AB78" s="15" t="s">
        <v>388</v>
      </c>
      <c r="AC78" s="93">
        <v>8.0993611145000006</v>
      </c>
      <c r="AD78" s="93">
        <v>5.5175999999999999E-4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99" t="s">
        <v>199</v>
      </c>
      <c r="C79" s="43" t="s">
        <v>200</v>
      </c>
      <c r="D79" s="45"/>
      <c r="E79" s="15" t="s">
        <v>388</v>
      </c>
      <c r="F79" s="93">
        <v>0.02</v>
      </c>
      <c r="G79" s="93">
        <v>8.8470588226999998E-3</v>
      </c>
      <c r="H79" s="93">
        <v>0.55900000000000005</v>
      </c>
      <c r="I79" s="15" t="s">
        <v>389</v>
      </c>
      <c r="J79" s="15" t="s">
        <v>389</v>
      </c>
      <c r="K79" s="15" t="s">
        <v>389</v>
      </c>
      <c r="L79" s="15" t="s">
        <v>388</v>
      </c>
      <c r="M79" s="15" t="s">
        <v>388</v>
      </c>
      <c r="N79" s="15" t="s">
        <v>388</v>
      </c>
      <c r="O79" s="15" t="s">
        <v>388</v>
      </c>
      <c r="P79" s="15" t="s">
        <v>388</v>
      </c>
      <c r="Q79" s="15" t="s">
        <v>388</v>
      </c>
      <c r="R79" s="15" t="s">
        <v>388</v>
      </c>
      <c r="S79" s="15" t="s">
        <v>388</v>
      </c>
      <c r="T79" s="93">
        <v>2.0369999999999999</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99" t="s">
        <v>202</v>
      </c>
      <c r="C80" s="43" t="s">
        <v>203</v>
      </c>
      <c r="D80" s="45"/>
      <c r="E80" s="15" t="s">
        <v>388</v>
      </c>
      <c r="F80" s="93">
        <v>2.6324560000000004E-2</v>
      </c>
      <c r="G80" s="93">
        <v>1.0400000000000001E-3</v>
      </c>
      <c r="H80" s="93">
        <v>4.8000000000000001E-4</v>
      </c>
      <c r="I80" s="93">
        <v>1.5260400000000002E-2</v>
      </c>
      <c r="J80" s="93">
        <v>1.8218399999999999E-2</v>
      </c>
      <c r="K80" s="93">
        <v>2.9579999999999999E-2</v>
      </c>
      <c r="L80" s="15" t="s">
        <v>388</v>
      </c>
      <c r="M80" s="15" t="s">
        <v>388</v>
      </c>
      <c r="N80" s="93">
        <v>0.89278999999999997</v>
      </c>
      <c r="O80" s="93">
        <v>0.14149</v>
      </c>
      <c r="P80" s="93">
        <v>1E-3</v>
      </c>
      <c r="Q80" s="93">
        <v>0.45161000000000001</v>
      </c>
      <c r="R80" s="93">
        <v>8.0099999999999998E-3</v>
      </c>
      <c r="S80" s="93">
        <v>5.5543000000000005</v>
      </c>
      <c r="T80" s="93">
        <v>0.48224</v>
      </c>
      <c r="U80" s="93">
        <v>2.6000000000000002E-2</v>
      </c>
      <c r="V80" s="93">
        <v>3.4872100000000001</v>
      </c>
      <c r="W80" s="15" t="s">
        <v>388</v>
      </c>
      <c r="X80" s="15" t="s">
        <v>388</v>
      </c>
      <c r="Y80" s="15" t="s">
        <v>388</v>
      </c>
      <c r="Z80" s="15" t="s">
        <v>388</v>
      </c>
      <c r="AA80" s="15" t="s">
        <v>388</v>
      </c>
      <c r="AB80" s="15" t="s">
        <v>388</v>
      </c>
      <c r="AC80" s="15" t="s">
        <v>388</v>
      </c>
      <c r="AD80" s="93">
        <v>6.1041847766000008E-3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99" t="s">
        <v>204</v>
      </c>
      <c r="C81" s="43" t="s">
        <v>205</v>
      </c>
      <c r="D81" s="45"/>
      <c r="E81" s="15" t="s">
        <v>388</v>
      </c>
      <c r="F81" s="15" t="s">
        <v>388</v>
      </c>
      <c r="G81" s="15" t="s">
        <v>388</v>
      </c>
      <c r="H81" s="15" t="s">
        <v>388</v>
      </c>
      <c r="I81" s="93">
        <v>8.4312660000000013E-4</v>
      </c>
      <c r="J81" s="93">
        <v>8.4312660000000015E-3</v>
      </c>
      <c r="K81" s="93">
        <v>1.6862532000000003E-2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4215.6329999999998</v>
      </c>
      <c r="AL81" s="38" t="s">
        <v>409</v>
      </c>
    </row>
    <row r="82" spans="1:38" s="2" customFormat="1" ht="26.25" customHeight="1" thickBot="1" x14ac:dyDescent="0.3">
      <c r="A82" s="43" t="s">
        <v>206</v>
      </c>
      <c r="B82" s="199" t="s">
        <v>207</v>
      </c>
      <c r="C82" s="43" t="s">
        <v>208</v>
      </c>
      <c r="D82" s="45"/>
      <c r="E82" s="15" t="s">
        <v>388</v>
      </c>
      <c r="F82" s="93">
        <v>5.046815531869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99" t="s">
        <v>209</v>
      </c>
      <c r="C83" s="43" t="s">
        <v>210</v>
      </c>
      <c r="D83" s="45"/>
      <c r="E83" s="15" t="s">
        <v>388</v>
      </c>
      <c r="F83" s="93">
        <v>0.45100000000000001</v>
      </c>
      <c r="G83" s="15" t="s">
        <v>388</v>
      </c>
      <c r="H83" s="15" t="s">
        <v>388</v>
      </c>
      <c r="I83" s="93">
        <v>6.8209900000000004E-2</v>
      </c>
      <c r="J83" s="93">
        <v>7.4410800000000013E-2</v>
      </c>
      <c r="K83" s="93">
        <v>9.9214399999999994E-2</v>
      </c>
      <c r="L83" s="93">
        <v>3.8879643000000008E-3</v>
      </c>
      <c r="M83" s="15" t="s">
        <v>388</v>
      </c>
      <c r="N83" s="15" t="s">
        <v>388</v>
      </c>
      <c r="O83" s="15" t="s">
        <v>388</v>
      </c>
      <c r="P83" s="15" t="s">
        <v>388</v>
      </c>
      <c r="Q83" s="15" t="s">
        <v>388</v>
      </c>
      <c r="R83" s="15" t="s">
        <v>388</v>
      </c>
      <c r="S83" s="15" t="s">
        <v>388</v>
      </c>
      <c r="T83" s="15" t="s">
        <v>388</v>
      </c>
      <c r="U83" s="15" t="s">
        <v>388</v>
      </c>
      <c r="V83" s="15" t="s">
        <v>388</v>
      </c>
      <c r="W83" s="93">
        <v>1.2401799999999999E-2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99" t="s">
        <v>211</v>
      </c>
      <c r="C84" s="43" t="s">
        <v>212</v>
      </c>
      <c r="D84" s="45"/>
      <c r="E84" s="15" t="s">
        <v>388</v>
      </c>
      <c r="F84" s="93">
        <v>0.32400000000000001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99" t="s">
        <v>213</v>
      </c>
      <c r="C85" s="43" t="s">
        <v>410</v>
      </c>
      <c r="D85" s="45"/>
      <c r="E85" s="15" t="s">
        <v>388</v>
      </c>
      <c r="F85" s="93">
        <v>14.007415950309067</v>
      </c>
      <c r="G85" s="15" t="s">
        <v>388</v>
      </c>
      <c r="H85" s="15" t="s">
        <v>388</v>
      </c>
      <c r="I85" s="93">
        <v>6.1238399999999989E-4</v>
      </c>
      <c r="J85" s="93">
        <v>1.0116000000000001E-3</v>
      </c>
      <c r="K85" s="93">
        <v>1.3032E-3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99" t="s">
        <v>215</v>
      </c>
      <c r="C86" s="43" t="s">
        <v>216</v>
      </c>
      <c r="D86" s="45"/>
      <c r="E86" s="15" t="s">
        <v>388</v>
      </c>
      <c r="F86" s="93">
        <v>0.95430400000000004</v>
      </c>
      <c r="G86" s="15" t="s">
        <v>388</v>
      </c>
      <c r="H86" s="93">
        <v>9.4000000000000004E-3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99"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99" t="s">
        <v>220</v>
      </c>
      <c r="C88" s="43" t="s">
        <v>221</v>
      </c>
      <c r="D88" s="45"/>
      <c r="E88" s="15" t="s">
        <v>388</v>
      </c>
      <c r="F88" s="93">
        <v>2.9940306499999991</v>
      </c>
      <c r="G88" s="93">
        <v>2E-3</v>
      </c>
      <c r="H88" s="93">
        <v>2.445E-2</v>
      </c>
      <c r="I88" s="93">
        <v>4.3500000000000006E-4</v>
      </c>
      <c r="J88" s="93">
        <v>6.9600000000000011E-4</v>
      </c>
      <c r="K88" s="93">
        <v>8.699999999999999E-4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99" t="s">
        <v>222</v>
      </c>
      <c r="C89" s="43" t="s">
        <v>223</v>
      </c>
      <c r="D89" s="45"/>
      <c r="E89" s="15" t="s">
        <v>388</v>
      </c>
      <c r="F89" s="93">
        <v>3.4343769999999991</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99" t="s">
        <v>224</v>
      </c>
      <c r="C90" s="43" t="s">
        <v>225</v>
      </c>
      <c r="D90" s="45"/>
      <c r="E90" s="15" t="s">
        <v>388</v>
      </c>
      <c r="F90" s="93">
        <v>1.4401812999999999</v>
      </c>
      <c r="G90" s="93">
        <v>0.11603999999999999</v>
      </c>
      <c r="H90" s="93">
        <v>0.31441999999999998</v>
      </c>
      <c r="I90" s="93">
        <v>0.15447400483764517</v>
      </c>
      <c r="J90" s="93">
        <v>0.18364405301478343</v>
      </c>
      <c r="K90" s="93">
        <v>0.26473524999999998</v>
      </c>
      <c r="L90" s="93">
        <v>2.8958429025870945E-6</v>
      </c>
      <c r="M90" s="15" t="s">
        <v>388</v>
      </c>
      <c r="N90" s="15" t="s">
        <v>388</v>
      </c>
      <c r="O90" s="15" t="s">
        <v>388</v>
      </c>
      <c r="P90" s="15" t="s">
        <v>388</v>
      </c>
      <c r="Q90" s="15" t="s">
        <v>388</v>
      </c>
      <c r="R90" s="15" t="s">
        <v>388</v>
      </c>
      <c r="S90" s="15" t="s">
        <v>388</v>
      </c>
      <c r="T90" s="15" t="s">
        <v>388</v>
      </c>
      <c r="U90" s="15" t="s">
        <v>388</v>
      </c>
      <c r="V90" s="15" t="s">
        <v>388</v>
      </c>
      <c r="W90" s="15" t="s">
        <v>388</v>
      </c>
      <c r="X90" s="93">
        <v>6.4259999999999994E-3</v>
      </c>
      <c r="Y90" s="93">
        <v>3.2436000000000001E-3</v>
      </c>
      <c r="Z90" s="93">
        <v>3.2436000000000001E-3</v>
      </c>
      <c r="AA90" s="93">
        <v>3.2436000000000001E-3</v>
      </c>
      <c r="AB90" s="93">
        <v>1.6156799999999999E-2</v>
      </c>
      <c r="AC90" s="93">
        <v>2.6335180000000001E-3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99" t="s">
        <v>383</v>
      </c>
      <c r="C91" s="43" t="s">
        <v>226</v>
      </c>
      <c r="D91" s="45"/>
      <c r="E91" s="93">
        <v>7.2778299999999999E-3</v>
      </c>
      <c r="F91" s="93">
        <v>1.8269548E-2</v>
      </c>
      <c r="G91" s="93">
        <v>5.6145240000000001E-3</v>
      </c>
      <c r="H91" s="93">
        <v>2.8197009000000006E-2</v>
      </c>
      <c r="I91" s="93">
        <v>0.10201346238116001</v>
      </c>
      <c r="J91" s="93">
        <v>0.10210266267088</v>
      </c>
      <c r="K91" s="93">
        <v>0.10212108649062</v>
      </c>
      <c r="L91" s="93">
        <v>4.5862605000000008E-4</v>
      </c>
      <c r="M91" s="93">
        <v>0.221278635</v>
      </c>
      <c r="N91" s="93">
        <v>1.4575453760000001</v>
      </c>
      <c r="O91" s="93">
        <v>2.3134868720000003E-2</v>
      </c>
      <c r="P91" s="93">
        <v>1.05969498E-4</v>
      </c>
      <c r="Q91" s="93">
        <v>2.4726216200000005E-3</v>
      </c>
      <c r="R91" s="93">
        <v>2.9002178400000002E-2</v>
      </c>
      <c r="S91" s="93">
        <v>0.84582999600000008</v>
      </c>
      <c r="T91" s="93">
        <v>6.5965110000000007E-2</v>
      </c>
      <c r="U91" s="15" t="s">
        <v>387</v>
      </c>
      <c r="V91" s="93">
        <v>0.49356133000000002</v>
      </c>
      <c r="W91" s="93">
        <v>3.7747000000000003E-4</v>
      </c>
      <c r="X91" s="93">
        <v>4.1899170000000004E-4</v>
      </c>
      <c r="Y91" s="93">
        <v>1.698615E-4</v>
      </c>
      <c r="Z91" s="93">
        <v>1.698615E-4</v>
      </c>
      <c r="AA91" s="93">
        <v>1.698615E-4</v>
      </c>
      <c r="AB91" s="93">
        <v>9.2857619999999993E-4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99" t="s">
        <v>227</v>
      </c>
      <c r="C92" s="43" t="s">
        <v>228</v>
      </c>
      <c r="D92" s="45"/>
      <c r="E92" s="15" t="s">
        <v>388</v>
      </c>
      <c r="F92" s="93">
        <v>2.0271375999999997</v>
      </c>
      <c r="G92" s="93">
        <v>2.0315447058817</v>
      </c>
      <c r="H92" s="93">
        <v>0.18839999999999998</v>
      </c>
      <c r="I92" s="93">
        <v>0.7354313093525171</v>
      </c>
      <c r="J92" s="93">
        <v>0.96996680575539507</v>
      </c>
      <c r="K92" s="93">
        <v>1.1963050000000004</v>
      </c>
      <c r="L92" s="93">
        <v>2.5287082843165446E-2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99" t="s">
        <v>230</v>
      </c>
      <c r="C93" s="43" t="s">
        <v>411</v>
      </c>
      <c r="D93" s="45"/>
      <c r="E93" s="15" t="s">
        <v>388</v>
      </c>
      <c r="F93" s="93">
        <v>2.8718766135</v>
      </c>
      <c r="G93" s="15" t="s">
        <v>388</v>
      </c>
      <c r="H93" s="15" t="s">
        <v>388</v>
      </c>
      <c r="I93" s="93">
        <v>0.52657626666666668</v>
      </c>
      <c r="J93" s="93">
        <v>0.61463376666666669</v>
      </c>
      <c r="K93" s="93">
        <v>0.66002050000000001</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99"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99" t="s">
        <v>233</v>
      </c>
      <c r="C95" s="43" t="s">
        <v>234</v>
      </c>
      <c r="D95" s="45"/>
      <c r="E95" s="93" t="s">
        <v>388</v>
      </c>
      <c r="F95" s="93">
        <v>1.5919563200000002</v>
      </c>
      <c r="G95" s="93" t="s">
        <v>388</v>
      </c>
      <c r="H95" s="15" t="s">
        <v>388</v>
      </c>
      <c r="I95" s="93">
        <v>3.2666814019971881E-2</v>
      </c>
      <c r="J95" s="93">
        <v>0.13023106553661037</v>
      </c>
      <c r="K95" s="93">
        <v>0.47902556000000007</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99"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199"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99" t="s">
        <v>239</v>
      </c>
      <c r="C98" s="43" t="s">
        <v>240</v>
      </c>
      <c r="D98" s="45"/>
      <c r="E98" s="93" t="s">
        <v>388</v>
      </c>
      <c r="F98" s="93">
        <v>8.6932000000000009E-2</v>
      </c>
      <c r="G98" s="93" t="s">
        <v>388</v>
      </c>
      <c r="H98" s="93">
        <v>6.4335948366724101E-3</v>
      </c>
      <c r="I98" s="93">
        <v>5.9770496533202086E-2</v>
      </c>
      <c r="J98" s="93">
        <v>8.5290988128719075E-2</v>
      </c>
      <c r="K98" s="93">
        <v>9.878836359999997E-2</v>
      </c>
      <c r="L98" s="93" t="s">
        <v>388</v>
      </c>
      <c r="M98" s="93" t="s">
        <v>388</v>
      </c>
      <c r="N98" s="93" t="s">
        <v>388</v>
      </c>
      <c r="O98" s="93" t="s">
        <v>388</v>
      </c>
      <c r="P98" s="93" t="s">
        <v>388</v>
      </c>
      <c r="Q98" s="93" t="s">
        <v>388</v>
      </c>
      <c r="R98" s="93" t="s">
        <v>388</v>
      </c>
      <c r="S98" s="93" t="s">
        <v>388</v>
      </c>
      <c r="T98" s="93" t="s">
        <v>388</v>
      </c>
      <c r="U98" s="15" t="s">
        <v>388</v>
      </c>
      <c r="V98" s="93" t="s">
        <v>388</v>
      </c>
      <c r="W98" s="93">
        <v>1.4094000000000001E-2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99" t="s">
        <v>242</v>
      </c>
      <c r="C99" s="43" t="s">
        <v>412</v>
      </c>
      <c r="D99" s="45"/>
      <c r="E99" s="93">
        <v>8.7210649579999994E-2</v>
      </c>
      <c r="F99" s="93">
        <v>6.3983415470000002</v>
      </c>
      <c r="G99" s="93" t="s">
        <v>388</v>
      </c>
      <c r="H99" s="93">
        <v>5.9723875369999995</v>
      </c>
      <c r="I99" s="93">
        <v>7.5173345269999997E-2</v>
      </c>
      <c r="J99" s="93">
        <v>0.11551026220000001</v>
      </c>
      <c r="K99" s="93">
        <v>0.25302247919999998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318.755</v>
      </c>
      <c r="AL99" s="38" t="s">
        <v>243</v>
      </c>
    </row>
    <row r="100" spans="1:38" s="2" customFormat="1" ht="26.25" customHeight="1" thickBot="1" x14ac:dyDescent="0.3">
      <c r="A100" s="43" t="s">
        <v>241</v>
      </c>
      <c r="B100" s="199" t="s">
        <v>244</v>
      </c>
      <c r="C100" s="43" t="s">
        <v>413</v>
      </c>
      <c r="D100" s="45"/>
      <c r="E100" s="93">
        <v>0.12860427160000001</v>
      </c>
      <c r="F100" s="93">
        <v>3.6140009831999995</v>
      </c>
      <c r="G100" s="93" t="s">
        <v>388</v>
      </c>
      <c r="H100" s="93">
        <v>4.7250088644000003</v>
      </c>
      <c r="I100" s="93">
        <v>5.7343454726000005E-2</v>
      </c>
      <c r="J100" s="93">
        <v>8.8451347854000009E-2</v>
      </c>
      <c r="K100" s="93">
        <v>0.19093663752999998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640.17000000000007</v>
      </c>
      <c r="AL100" s="38" t="s">
        <v>243</v>
      </c>
    </row>
    <row r="101" spans="1:38" s="2" customFormat="1" ht="26.25" customHeight="1" thickBot="1" x14ac:dyDescent="0.3">
      <c r="A101" s="43" t="s">
        <v>241</v>
      </c>
      <c r="B101" s="199" t="s">
        <v>245</v>
      </c>
      <c r="C101" s="43" t="s">
        <v>246</v>
      </c>
      <c r="D101" s="45"/>
      <c r="E101" s="93">
        <v>5.4389317350000002E-3</v>
      </c>
      <c r="F101" s="93">
        <v>9.7496735430000009E-2</v>
      </c>
      <c r="G101" s="93" t="s">
        <v>388</v>
      </c>
      <c r="H101" s="93">
        <v>6.2756982030000005E-2</v>
      </c>
      <c r="I101" s="93">
        <v>6.7069187900000002E-4</v>
      </c>
      <c r="J101" s="93">
        <v>2.0120756380000004E-3</v>
      </c>
      <c r="K101" s="93">
        <v>4.694843156E-3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89.736999999999995</v>
      </c>
      <c r="AL101" s="38" t="s">
        <v>243</v>
      </c>
    </row>
    <row r="102" spans="1:38" s="2" customFormat="1" ht="26.25" customHeight="1" thickBot="1" x14ac:dyDescent="0.3">
      <c r="A102" s="43" t="s">
        <v>241</v>
      </c>
      <c r="B102" s="199" t="s">
        <v>247</v>
      </c>
      <c r="C102" s="43" t="s">
        <v>414</v>
      </c>
      <c r="D102" s="45"/>
      <c r="E102" s="93">
        <v>4.7814764156E-2</v>
      </c>
      <c r="F102" s="93">
        <v>0.41809848809199995</v>
      </c>
      <c r="G102" s="93" t="s">
        <v>388</v>
      </c>
      <c r="H102" s="93">
        <v>3.8449693638500002</v>
      </c>
      <c r="I102" s="93">
        <v>3.5420307890000001E-3</v>
      </c>
      <c r="J102" s="93">
        <v>7.3721367282000003E-2</v>
      </c>
      <c r="K102" s="93">
        <v>0.43814994027000004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961.30418307093476</v>
      </c>
      <c r="AL102" s="38" t="s">
        <v>243</v>
      </c>
    </row>
    <row r="103" spans="1:38" s="2" customFormat="1" ht="26.25" customHeight="1" thickBot="1" x14ac:dyDescent="0.3">
      <c r="A103" s="43" t="s">
        <v>241</v>
      </c>
      <c r="B103" s="199"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99" t="s">
        <v>250</v>
      </c>
      <c r="C104" s="43" t="s">
        <v>251</v>
      </c>
      <c r="D104" s="45"/>
      <c r="E104" s="93">
        <v>6.2553802600000003E-4</v>
      </c>
      <c r="F104" s="93">
        <v>5.5889449359999999E-3</v>
      </c>
      <c r="G104" s="93" t="s">
        <v>388</v>
      </c>
      <c r="H104" s="93">
        <v>7.2175794539999999E-3</v>
      </c>
      <c r="I104" s="93">
        <v>5.1899266E-5</v>
      </c>
      <c r="J104" s="93">
        <v>1.5569779700000001E-4</v>
      </c>
      <c r="K104" s="93">
        <v>3.6329485999999999E-4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6.944</v>
      </c>
      <c r="AL104" s="38" t="s">
        <v>243</v>
      </c>
    </row>
    <row r="105" spans="1:38" s="2" customFormat="1" ht="26.25" customHeight="1" thickBot="1" x14ac:dyDescent="0.3">
      <c r="A105" s="43" t="s">
        <v>241</v>
      </c>
      <c r="B105" s="199" t="s">
        <v>252</v>
      </c>
      <c r="C105" s="43" t="s">
        <v>253</v>
      </c>
      <c r="D105" s="45"/>
      <c r="E105" s="93">
        <v>2.5055546797999997E-2</v>
      </c>
      <c r="F105" s="93">
        <v>0.21595880831600001</v>
      </c>
      <c r="G105" s="93" t="s">
        <v>388</v>
      </c>
      <c r="H105" s="93">
        <v>0.60644184439000004</v>
      </c>
      <c r="I105" s="93">
        <v>5.6746564380000001E-3</v>
      </c>
      <c r="J105" s="93">
        <v>8.91731726E-3</v>
      </c>
      <c r="K105" s="93">
        <v>1.9455964931000002E-2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63.769999999999996</v>
      </c>
      <c r="AL105" s="38" t="s">
        <v>243</v>
      </c>
    </row>
    <row r="106" spans="1:38" s="2" customFormat="1" ht="26.25" customHeight="1" thickBot="1" x14ac:dyDescent="0.3">
      <c r="A106" s="43" t="s">
        <v>241</v>
      </c>
      <c r="B106" s="199"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99" t="s">
        <v>256</v>
      </c>
      <c r="C107" s="43" t="s">
        <v>416</v>
      </c>
      <c r="D107" s="45"/>
      <c r="E107" s="93">
        <v>3.4757251907000006E-2</v>
      </c>
      <c r="F107" s="93">
        <v>0.16368587579999999</v>
      </c>
      <c r="G107" s="93" t="s">
        <v>388</v>
      </c>
      <c r="H107" s="93">
        <v>0.36411801733999999</v>
      </c>
      <c r="I107" s="93">
        <v>9.0544019999999996E-3</v>
      </c>
      <c r="J107" s="93">
        <v>0.12072536</v>
      </c>
      <c r="K107" s="93">
        <v>0.57344546000000007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15" t="s">
        <v>388</v>
      </c>
      <c r="AJ107" s="15" t="s">
        <v>388</v>
      </c>
      <c r="AK107" s="93">
        <v>3139.9</v>
      </c>
      <c r="AL107" s="38" t="s">
        <v>243</v>
      </c>
    </row>
    <row r="108" spans="1:38" s="2" customFormat="1" ht="26.25" customHeight="1" thickBot="1" x14ac:dyDescent="0.3">
      <c r="A108" s="43" t="s">
        <v>241</v>
      </c>
      <c r="B108" s="199" t="s">
        <v>257</v>
      </c>
      <c r="C108" s="43" t="s">
        <v>417</v>
      </c>
      <c r="D108" s="45"/>
      <c r="E108" s="93">
        <v>5.3652080740000004E-2</v>
      </c>
      <c r="F108" s="93">
        <v>0.47630408736000002</v>
      </c>
      <c r="G108" s="93" t="s">
        <v>388</v>
      </c>
      <c r="H108" s="93">
        <v>0.39874645700000005</v>
      </c>
      <c r="I108" s="93">
        <v>5.9292889999999999E-3</v>
      </c>
      <c r="J108" s="93">
        <v>5.9292890000000001E-2</v>
      </c>
      <c r="K108" s="93">
        <v>0.11858578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5929.2889999999998</v>
      </c>
      <c r="AL108" s="38" t="s">
        <v>243</v>
      </c>
    </row>
    <row r="109" spans="1:38" s="2" customFormat="1" ht="26.25" customHeight="1" thickBot="1" x14ac:dyDescent="0.3">
      <c r="A109" s="43" t="s">
        <v>241</v>
      </c>
      <c r="B109" s="199" t="s">
        <v>258</v>
      </c>
      <c r="C109" s="43" t="s">
        <v>418</v>
      </c>
      <c r="D109" s="45"/>
      <c r="E109" s="93">
        <v>1.3635900590000001E-2</v>
      </c>
      <c r="F109" s="93">
        <v>5.0085865610000002E-2</v>
      </c>
      <c r="G109" s="15" t="s">
        <v>388</v>
      </c>
      <c r="H109" s="93">
        <v>0.14905651540000001</v>
      </c>
      <c r="I109" s="93">
        <v>4.9540000000000001E-3</v>
      </c>
      <c r="J109" s="93">
        <v>2.7247E-2</v>
      </c>
      <c r="K109" s="93">
        <v>2.7247E-2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495.4</v>
      </c>
      <c r="AL109" s="38" t="s">
        <v>243</v>
      </c>
    </row>
    <row r="110" spans="1:38" s="2" customFormat="1" ht="26.25" customHeight="1" thickBot="1" x14ac:dyDescent="0.3">
      <c r="A110" s="43" t="s">
        <v>241</v>
      </c>
      <c r="B110" s="199" t="s">
        <v>259</v>
      </c>
      <c r="C110" s="43" t="s">
        <v>419</v>
      </c>
      <c r="D110" s="45"/>
      <c r="E110" s="93">
        <v>4.5258028050000005E-3</v>
      </c>
      <c r="F110" s="93">
        <v>2.4037019304000002E-2</v>
      </c>
      <c r="G110" s="15" t="s">
        <v>388</v>
      </c>
      <c r="H110" s="93">
        <v>6.7330232584000005E-2</v>
      </c>
      <c r="I110" s="93">
        <v>1.8950377499999997E-2</v>
      </c>
      <c r="J110" s="93">
        <v>0.13288050000000001</v>
      </c>
      <c r="K110" s="93">
        <v>0.13467937499999999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973.55000000000007</v>
      </c>
      <c r="AL110" s="38" t="s">
        <v>243</v>
      </c>
    </row>
    <row r="111" spans="1:38" s="2" customFormat="1" ht="26.25" customHeight="1" thickBot="1" x14ac:dyDescent="0.3">
      <c r="A111" s="43" t="s">
        <v>241</v>
      </c>
      <c r="B111" s="199" t="s">
        <v>260</v>
      </c>
      <c r="C111" s="43" t="s">
        <v>420</v>
      </c>
      <c r="D111" s="45"/>
      <c r="E111" s="93">
        <v>6.4785172710000019E-2</v>
      </c>
      <c r="F111" s="93">
        <v>1.5485637148000002</v>
      </c>
      <c r="G111" s="15" t="s">
        <v>388</v>
      </c>
      <c r="H111" s="93">
        <v>2.9143471253000004</v>
      </c>
      <c r="I111" s="93">
        <v>1.6433199999999999E-2</v>
      </c>
      <c r="J111" s="93">
        <v>3.2866399999999997E-2</v>
      </c>
      <c r="K111" s="93">
        <v>7.3949399999999998E-2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4315.4570000000003</v>
      </c>
      <c r="AL111" s="38" t="s">
        <v>243</v>
      </c>
    </row>
    <row r="112" spans="1:38" s="2" customFormat="1" ht="26.25" customHeight="1" thickBot="1" x14ac:dyDescent="0.3">
      <c r="A112" s="43" t="s">
        <v>261</v>
      </c>
      <c r="B112" s="199" t="s">
        <v>262</v>
      </c>
      <c r="C112" s="43" t="s">
        <v>263</v>
      </c>
      <c r="D112" s="45"/>
      <c r="E112" s="93">
        <v>5.9854520149999999</v>
      </c>
      <c r="F112" s="93" t="s">
        <v>388</v>
      </c>
      <c r="G112" s="93" t="s">
        <v>388</v>
      </c>
      <c r="H112" s="93">
        <v>2.3016222640000001</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149.56200000000001</v>
      </c>
      <c r="AL112" s="38" t="s">
        <v>432</v>
      </c>
    </row>
    <row r="113" spans="1:38" s="2" customFormat="1" ht="26.25" customHeight="1" thickBot="1" x14ac:dyDescent="0.3">
      <c r="A113" s="43" t="s">
        <v>261</v>
      </c>
      <c r="B113" s="199" t="s">
        <v>264</v>
      </c>
      <c r="C113" s="43" t="s">
        <v>265</v>
      </c>
      <c r="D113" s="45"/>
      <c r="E113" s="93">
        <v>2.9755153129290002</v>
      </c>
      <c r="F113" s="93">
        <v>3.3825276537480002</v>
      </c>
      <c r="G113" s="15" t="s">
        <v>388</v>
      </c>
      <c r="H113" s="93">
        <v>10.615751900539999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99" t="s">
        <v>266</v>
      </c>
      <c r="C114" s="43" t="s">
        <v>421</v>
      </c>
      <c r="D114" s="45"/>
      <c r="E114" s="93">
        <v>2.7793446620000002E-2</v>
      </c>
      <c r="F114" s="93" t="s">
        <v>388</v>
      </c>
      <c r="G114" s="93" t="s">
        <v>388</v>
      </c>
      <c r="H114" s="93">
        <v>1.8983916659999999E-2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694.83616543150856</v>
      </c>
      <c r="AL114" s="38" t="s">
        <v>441</v>
      </c>
    </row>
    <row r="115" spans="1:38" s="2" customFormat="1" ht="26.25" customHeight="1" thickBot="1" x14ac:dyDescent="0.3">
      <c r="A115" s="43" t="s">
        <v>261</v>
      </c>
      <c r="B115" s="199" t="s">
        <v>267</v>
      </c>
      <c r="C115" s="43" t="s">
        <v>268</v>
      </c>
      <c r="D115" s="45"/>
      <c r="E115" s="93">
        <v>0.26751298200000001</v>
      </c>
      <c r="F115" s="93" t="s">
        <v>388</v>
      </c>
      <c r="G115" s="93" t="s">
        <v>388</v>
      </c>
      <c r="H115" s="93">
        <v>0.53502596400000002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99" t="s">
        <v>269</v>
      </c>
      <c r="C116" s="43" t="s">
        <v>422</v>
      </c>
      <c r="D116" s="45"/>
      <c r="E116" s="93">
        <v>0.58399933549600014</v>
      </c>
      <c r="F116" s="93">
        <v>7.2270744912000015E-2</v>
      </c>
      <c r="G116" s="15" t="s">
        <v>388</v>
      </c>
      <c r="H116" s="93">
        <v>1.4100873823030002</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99"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3">
      <c r="A118" s="43" t="s">
        <v>261</v>
      </c>
      <c r="B118" s="199"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99" t="s">
        <v>273</v>
      </c>
      <c r="C119" s="43" t="s">
        <v>274</v>
      </c>
      <c r="D119" s="45"/>
      <c r="E119" s="93" t="s">
        <v>388</v>
      </c>
      <c r="F119" s="93" t="s">
        <v>388</v>
      </c>
      <c r="G119" s="93" t="s">
        <v>388</v>
      </c>
      <c r="H119" s="93" t="s">
        <v>388</v>
      </c>
      <c r="I119" s="93">
        <v>0.25103360000000002</v>
      </c>
      <c r="J119" s="93">
        <v>4.5677700000000003</v>
      </c>
      <c r="K119" s="93">
        <v>4.5677700000000003</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1853.8000000000002</v>
      </c>
      <c r="AL119" s="38" t="s">
        <v>442</v>
      </c>
    </row>
    <row r="120" spans="1:38" s="2" customFormat="1" ht="26.25" customHeight="1" thickBot="1" x14ac:dyDescent="0.3">
      <c r="A120" s="43" t="s">
        <v>261</v>
      </c>
      <c r="B120" s="199"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99" t="s">
        <v>277</v>
      </c>
      <c r="C121" s="43" t="s">
        <v>278</v>
      </c>
      <c r="D121" s="45" t="s">
        <v>279</v>
      </c>
      <c r="E121" s="93" t="s">
        <v>388</v>
      </c>
      <c r="F121" s="93">
        <v>0.87983259256299995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1993.4</v>
      </c>
      <c r="AL121" s="38" t="s">
        <v>443</v>
      </c>
    </row>
    <row r="122" spans="1:38" s="2" customFormat="1" ht="26.25" customHeight="1" thickBot="1" x14ac:dyDescent="0.3">
      <c r="A122" s="43" t="s">
        <v>261</v>
      </c>
      <c r="B122" s="199"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1.062673076923077E-2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99" t="s">
        <v>282</v>
      </c>
      <c r="C123" s="43" t="s">
        <v>283</v>
      </c>
      <c r="D123" s="45"/>
      <c r="E123" s="93">
        <v>8.247665622E-2</v>
      </c>
      <c r="F123" s="93">
        <v>0.17933356559999999</v>
      </c>
      <c r="G123" s="93">
        <v>1.0857238369999999E-2</v>
      </c>
      <c r="H123" s="93">
        <v>8.0000481070000004E-2</v>
      </c>
      <c r="I123" s="93">
        <v>0.20904872499999999</v>
      </c>
      <c r="J123" s="93">
        <v>0.21904878520000001</v>
      </c>
      <c r="K123" s="93">
        <v>0.22238213849999999</v>
      </c>
      <c r="L123" s="93">
        <v>2.6833441810000001E-2</v>
      </c>
      <c r="M123" s="93">
        <v>2.688108985</v>
      </c>
      <c r="N123" s="93">
        <v>2.1213541280000001E-3</v>
      </c>
      <c r="O123" s="93">
        <v>2.0038264089999997E-2</v>
      </c>
      <c r="P123" s="93">
        <v>4.0276465920000004E-3</v>
      </c>
      <c r="Q123" s="93">
        <v>1.2038216E-4</v>
      </c>
      <c r="R123" s="93">
        <v>3.538111981E-3</v>
      </c>
      <c r="S123" s="93">
        <v>1.4253947669999999E-3</v>
      </c>
      <c r="T123" s="93">
        <v>1.137867083E-3</v>
      </c>
      <c r="U123" s="93">
        <v>9.4262327999999993E-4</v>
      </c>
      <c r="V123" s="93">
        <v>1.765011143E-2</v>
      </c>
      <c r="W123" s="93" t="s">
        <v>388</v>
      </c>
      <c r="X123" s="93">
        <v>2.2443481569999998E-5</v>
      </c>
      <c r="Y123" s="93">
        <v>6.872500041E-5</v>
      </c>
      <c r="Z123" s="93">
        <v>1.888758738E-5</v>
      </c>
      <c r="AA123" s="93">
        <v>1.0260783469999999E-5</v>
      </c>
      <c r="AB123" s="93">
        <v>1.2031685283000001E-4</v>
      </c>
      <c r="AC123" s="93" t="s">
        <v>388</v>
      </c>
      <c r="AD123" s="93" t="s">
        <v>388</v>
      </c>
      <c r="AE123" s="92"/>
      <c r="AF123" s="93" t="s">
        <v>388</v>
      </c>
      <c r="AG123" s="15" t="s">
        <v>388</v>
      </c>
      <c r="AH123" s="15" t="s">
        <v>388</v>
      </c>
      <c r="AI123" s="15" t="s">
        <v>388</v>
      </c>
      <c r="AJ123" s="15" t="s">
        <v>388</v>
      </c>
      <c r="AK123" s="93">
        <v>33.333533780000003</v>
      </c>
      <c r="AL123" s="38" t="s">
        <v>436</v>
      </c>
    </row>
    <row r="124" spans="1:38" s="2" customFormat="1" ht="26.25" customHeight="1" thickBot="1" x14ac:dyDescent="0.3">
      <c r="A124" s="43" t="s">
        <v>261</v>
      </c>
      <c r="B124" s="199"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99" t="s">
        <v>287</v>
      </c>
      <c r="C125" s="43" t="s">
        <v>288</v>
      </c>
      <c r="D125" s="45"/>
      <c r="E125" s="15" t="s">
        <v>388</v>
      </c>
      <c r="F125" s="93">
        <v>0.131865713</v>
      </c>
      <c r="G125" s="15" t="s">
        <v>388</v>
      </c>
      <c r="H125" s="15" t="s">
        <v>388</v>
      </c>
      <c r="I125" s="93">
        <v>1.9811121E-4</v>
      </c>
      <c r="J125" s="93">
        <v>1.3147380300000001E-3</v>
      </c>
      <c r="K125" s="93">
        <v>2.7795603100000004E-3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6003.37</v>
      </c>
      <c r="AL125" s="38" t="s">
        <v>424</v>
      </c>
    </row>
    <row r="126" spans="1:38" s="2" customFormat="1" ht="26.25" customHeight="1" thickBot="1" x14ac:dyDescent="0.3">
      <c r="A126" s="43" t="s">
        <v>286</v>
      </c>
      <c r="B126" s="199" t="s">
        <v>289</v>
      </c>
      <c r="C126" s="43" t="s">
        <v>290</v>
      </c>
      <c r="D126" s="45"/>
      <c r="E126" s="15" t="s">
        <v>388</v>
      </c>
      <c r="F126" s="15" t="s">
        <v>388</v>
      </c>
      <c r="G126" s="15" t="s">
        <v>388</v>
      </c>
      <c r="H126" s="93">
        <v>0.11246299999999999</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468.59570000000002</v>
      </c>
      <c r="AL126" s="38" t="s">
        <v>425</v>
      </c>
    </row>
    <row r="127" spans="1:38" s="2" customFormat="1" ht="26.25" customHeight="1" thickBot="1" x14ac:dyDescent="0.3">
      <c r="A127" s="43" t="s">
        <v>286</v>
      </c>
      <c r="B127" s="199" t="s">
        <v>291</v>
      </c>
      <c r="C127" s="43" t="s">
        <v>292</v>
      </c>
      <c r="D127" s="45"/>
      <c r="E127" s="15" t="s">
        <v>388</v>
      </c>
      <c r="F127" s="93" t="s">
        <v>388</v>
      </c>
      <c r="G127" s="93" t="s">
        <v>388</v>
      </c>
      <c r="H127" s="93">
        <v>1.5744899999999999E-2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99"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99"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99"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99"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99"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99" t="s">
        <v>305</v>
      </c>
      <c r="C133" s="43" t="s">
        <v>306</v>
      </c>
      <c r="D133" s="45" t="s">
        <v>295</v>
      </c>
      <c r="E133" s="15" t="s">
        <v>389</v>
      </c>
      <c r="F133" s="15" t="s">
        <v>389</v>
      </c>
      <c r="G133" s="15" t="s">
        <v>389</v>
      </c>
      <c r="H133" s="15" t="s">
        <v>388</v>
      </c>
      <c r="I133" s="93">
        <v>5.5894760000000016E-4</v>
      </c>
      <c r="J133" s="93">
        <v>5.5894760000000016E-4</v>
      </c>
      <c r="K133" s="93">
        <v>6.2112447999999995E-4</v>
      </c>
      <c r="L133" s="93">
        <v>2.7947380000000008E-4</v>
      </c>
      <c r="M133" s="15" t="s">
        <v>389</v>
      </c>
      <c r="N133" s="93">
        <v>4.8372323999999999E-4</v>
      </c>
      <c r="O133" s="93">
        <v>8.1023240000000003E-5</v>
      </c>
      <c r="P133" s="93">
        <v>1.5033390479210484E-2</v>
      </c>
      <c r="Q133" s="93">
        <v>2.1922988000000002E-4</v>
      </c>
      <c r="R133" s="93">
        <v>2.1842448E-4</v>
      </c>
      <c r="S133" s="93">
        <v>2.0022244000000001E-4</v>
      </c>
      <c r="T133" s="93">
        <v>2.7915163999999993E-4</v>
      </c>
      <c r="U133" s="93">
        <v>3.1861623999999999E-4</v>
      </c>
      <c r="V133" s="93">
        <v>2.5792129600000001E-3</v>
      </c>
      <c r="W133" s="93">
        <v>4.3491599999999998E-4</v>
      </c>
      <c r="X133" s="93">
        <v>2.1262559999999997E-4</v>
      </c>
      <c r="Y133" s="93">
        <v>1.1613867999999998E-4</v>
      </c>
      <c r="Z133" s="93">
        <v>1.0373551999999999E-4</v>
      </c>
      <c r="AA133" s="93">
        <v>1.1259492E-4</v>
      </c>
      <c r="AB133" s="93">
        <v>5.4509472000000003E-4</v>
      </c>
      <c r="AC133" s="93">
        <v>2.4162000000000003E-3</v>
      </c>
      <c r="AD133" s="93">
        <v>6.6042799999999997E-3</v>
      </c>
      <c r="AE133" s="92"/>
      <c r="AF133" s="15" t="s">
        <v>388</v>
      </c>
      <c r="AG133" s="15" t="s">
        <v>388</v>
      </c>
      <c r="AH133" s="15" t="s">
        <v>388</v>
      </c>
      <c r="AI133" s="15" t="s">
        <v>388</v>
      </c>
      <c r="AJ133" s="15" t="s">
        <v>388</v>
      </c>
      <c r="AK133" s="93">
        <v>16108</v>
      </c>
      <c r="AL133" s="38" t="s">
        <v>427</v>
      </c>
    </row>
    <row r="134" spans="1:38" s="2" customFormat="1" ht="26.25" customHeight="1" thickBot="1" x14ac:dyDescent="0.3">
      <c r="A134" s="43" t="s">
        <v>286</v>
      </c>
      <c r="B134" s="199"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99"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99" t="s">
        <v>311</v>
      </c>
      <c r="C136" s="43" t="s">
        <v>312</v>
      </c>
      <c r="D136" s="45"/>
      <c r="E136" s="15" t="s">
        <v>388</v>
      </c>
      <c r="F136" s="93">
        <v>8.26E-3</v>
      </c>
      <c r="G136" s="15" t="s">
        <v>388</v>
      </c>
      <c r="H136" s="93">
        <v>0.35489680000000001</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99" t="s">
        <v>313</v>
      </c>
      <c r="C137" s="43" t="s">
        <v>314</v>
      </c>
      <c r="D137" s="45"/>
      <c r="E137" s="15" t="s">
        <v>388</v>
      </c>
      <c r="F137" s="93">
        <v>1.5709999999999998E-2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1047229</v>
      </c>
      <c r="AL137" s="38" t="s">
        <v>429</v>
      </c>
    </row>
    <row r="138" spans="1:38" s="2" customFormat="1" ht="26.25" customHeight="1" thickBot="1" x14ac:dyDescent="0.3">
      <c r="A138" s="43" t="s">
        <v>286</v>
      </c>
      <c r="B138" s="199"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99" t="s">
        <v>317</v>
      </c>
      <c r="C139" s="43" t="s">
        <v>430</v>
      </c>
      <c r="D139" s="45" t="s">
        <v>318</v>
      </c>
      <c r="E139" s="15" t="s">
        <v>388</v>
      </c>
      <c r="F139" s="15" t="s">
        <v>388</v>
      </c>
      <c r="G139" s="15" t="s">
        <v>388</v>
      </c>
      <c r="H139" s="15" t="s">
        <v>388</v>
      </c>
      <c r="I139" s="93">
        <v>0.18638325800000002</v>
      </c>
      <c r="J139" s="93">
        <v>0.18638325800000002</v>
      </c>
      <c r="K139" s="93">
        <v>0.18638325800000002</v>
      </c>
      <c r="L139" s="93">
        <v>1.623008322E-2</v>
      </c>
      <c r="M139" s="15" t="s">
        <v>388</v>
      </c>
      <c r="N139" s="93">
        <v>5.2774599999999994E-4</v>
      </c>
      <c r="O139" s="93">
        <v>1.0650339999999999E-3</v>
      </c>
      <c r="P139" s="93">
        <v>1.0650339999999999E-3</v>
      </c>
      <c r="Q139" s="93">
        <v>1.6889340000000002E-3</v>
      </c>
      <c r="R139" s="93">
        <v>1.6133320000000003E-3</v>
      </c>
      <c r="S139" s="93">
        <v>3.7514740000000003E-3</v>
      </c>
      <c r="T139" s="15" t="s">
        <v>388</v>
      </c>
      <c r="U139" s="15" t="s">
        <v>388</v>
      </c>
      <c r="V139" s="15" t="s">
        <v>388</v>
      </c>
      <c r="W139" s="93">
        <v>1.9295781759999999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99"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208.47104210129044</v>
      </c>
      <c r="F141" s="94">
        <f t="shared" si="0"/>
        <v>147.65376059181034</v>
      </c>
      <c r="G141" s="94">
        <f t="shared" si="0"/>
        <v>69.550652824851028</v>
      </c>
      <c r="H141" s="94">
        <f t="shared" si="0"/>
        <v>39.575958445752349</v>
      </c>
      <c r="I141" s="94">
        <f t="shared" si="0"/>
        <v>25.890624258772736</v>
      </c>
      <c r="J141" s="94">
        <f t="shared" si="0"/>
        <v>42.179995555532429</v>
      </c>
      <c r="K141" s="94">
        <f t="shared" si="0"/>
        <v>57.079513568262421</v>
      </c>
      <c r="L141" s="94">
        <f t="shared" si="0"/>
        <v>5.9489935015712136</v>
      </c>
      <c r="M141" s="94">
        <f t="shared" si="0"/>
        <v>519.41738155156213</v>
      </c>
      <c r="N141" s="94">
        <f t="shared" si="0"/>
        <v>21.489704891008039</v>
      </c>
      <c r="O141" s="94">
        <f t="shared" si="0"/>
        <v>1.4509805684982844</v>
      </c>
      <c r="P141" s="94">
        <f t="shared" si="0"/>
        <v>0.89122641765513844</v>
      </c>
      <c r="Q141" s="94">
        <f t="shared" si="0"/>
        <v>2.9918852340016464</v>
      </c>
      <c r="R141" s="94">
        <f t="shared" si="0"/>
        <v>20.008128227951207</v>
      </c>
      <c r="S141" s="94">
        <f t="shared" si="0"/>
        <v>58.051418730533399</v>
      </c>
      <c r="T141" s="94">
        <f t="shared" si="0"/>
        <v>26.061076981737216</v>
      </c>
      <c r="U141" s="94" t="s">
        <v>387</v>
      </c>
      <c r="V141" s="94">
        <f t="shared" ref="V141:AD141" si="1">SUM(V14:V140)</f>
        <v>119.30737135424013</v>
      </c>
      <c r="W141" s="94">
        <f t="shared" si="1"/>
        <v>13.563996252513716</v>
      </c>
      <c r="X141" s="94">
        <f t="shared" si="1"/>
        <v>6.9755043559062662</v>
      </c>
      <c r="Y141" s="94">
        <f t="shared" si="1"/>
        <v>5.6017097589912304</v>
      </c>
      <c r="Z141" s="94">
        <f t="shared" si="1"/>
        <v>4.2893643252913636</v>
      </c>
      <c r="AA141" s="94">
        <f t="shared" si="1"/>
        <v>4.9116085901172868</v>
      </c>
      <c r="AB141" s="94">
        <f t="shared" si="1"/>
        <v>21.778187030306139</v>
      </c>
      <c r="AC141" s="94">
        <f t="shared" si="1"/>
        <v>32.374497859475753</v>
      </c>
      <c r="AD141" s="94">
        <f t="shared" si="1"/>
        <v>31.190032530615309</v>
      </c>
      <c r="AE141" s="97"/>
      <c r="AF141" s="94">
        <f>SUM(AF14:AF140)</f>
        <v>352269.84793850413</v>
      </c>
      <c r="AG141" s="94">
        <f>SUM(AG14:AG140)</f>
        <v>182464.10561183406</v>
      </c>
      <c r="AH141" s="94">
        <f>SUM(AH14:AH140)</f>
        <v>151001.63980619609</v>
      </c>
      <c r="AI141" s="94">
        <f>SUM(AI14:AI140)</f>
        <v>288730.37697699986</v>
      </c>
      <c r="AJ141" s="94">
        <f>SUM(AJ14:AJ140)</f>
        <v>8332.571343921787</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208.47104210129044</v>
      </c>
      <c r="F152" s="125">
        <f t="shared" ref="F152:AD152" si="2">SUM(F$141, F$151, IF(AND(ISNUMBER(SEARCH($B$4,"AT|BE|CH|GB|IE|LT|LU|NL")),SUM(F$143:F$149)&gt;0),SUM(F$143:F$149)-SUM(F$27:F$33),0))</f>
        <v>147.65376059181034</v>
      </c>
      <c r="G152" s="125">
        <f t="shared" si="2"/>
        <v>69.550652824851028</v>
      </c>
      <c r="H152" s="125">
        <f t="shared" si="2"/>
        <v>39.575958445752349</v>
      </c>
      <c r="I152" s="125">
        <f t="shared" si="2"/>
        <v>25.890624258772736</v>
      </c>
      <c r="J152" s="125">
        <f t="shared" si="2"/>
        <v>42.179995555532429</v>
      </c>
      <c r="K152" s="125">
        <f t="shared" si="2"/>
        <v>57.079513568262421</v>
      </c>
      <c r="L152" s="125">
        <f t="shared" si="2"/>
        <v>5.9489935015712136</v>
      </c>
      <c r="M152" s="125">
        <f t="shared" si="2"/>
        <v>519.41738155156213</v>
      </c>
      <c r="N152" s="125">
        <f t="shared" si="2"/>
        <v>21.489704891008039</v>
      </c>
      <c r="O152" s="125">
        <f t="shared" si="2"/>
        <v>1.4509805684982844</v>
      </c>
      <c r="P152" s="125">
        <f t="shared" si="2"/>
        <v>0.89122641765513844</v>
      </c>
      <c r="Q152" s="125">
        <f t="shared" si="2"/>
        <v>2.9918852340016464</v>
      </c>
      <c r="R152" s="125">
        <f t="shared" si="2"/>
        <v>20.008128227951207</v>
      </c>
      <c r="S152" s="125">
        <f t="shared" si="2"/>
        <v>58.051418730533399</v>
      </c>
      <c r="T152" s="125">
        <f t="shared" si="2"/>
        <v>26.061076981737216</v>
      </c>
      <c r="U152" s="125">
        <f t="shared" si="2"/>
        <v>0</v>
      </c>
      <c r="V152" s="125">
        <f t="shared" si="2"/>
        <v>119.30737135424013</v>
      </c>
      <c r="W152" s="125">
        <f t="shared" si="2"/>
        <v>13.563996252513716</v>
      </c>
      <c r="X152" s="125">
        <f t="shared" si="2"/>
        <v>6.9755043559062662</v>
      </c>
      <c r="Y152" s="125">
        <f t="shared" si="2"/>
        <v>5.6017097589912304</v>
      </c>
      <c r="Z152" s="125">
        <f t="shared" si="2"/>
        <v>4.2893643252913636</v>
      </c>
      <c r="AA152" s="125">
        <f t="shared" si="2"/>
        <v>4.9116085901172868</v>
      </c>
      <c r="AB152" s="125">
        <f t="shared" si="2"/>
        <v>21.778187030306139</v>
      </c>
      <c r="AC152" s="125">
        <f t="shared" si="2"/>
        <v>32.374497859475753</v>
      </c>
      <c r="AD152" s="125">
        <f t="shared" si="2"/>
        <v>31.190032530615309</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198.16466309859842</v>
      </c>
      <c r="F154" s="125">
        <f>SUM(F$141, F$153, -1 * IF(OR($B$6=2005,$B$6&gt;=2020),SUM(F$99:F$122),0), IF(AND(ISNUMBER(SEARCH($B$4,"AT|BE|CH|GB|IE|LT|LU|NL")),SUM(F$143:F$149)&gt;0),SUM(F$143:F$149)-SUM(F$27:F$33),0))</f>
        <v>130.30696753073934</v>
      </c>
      <c r="G154" s="125">
        <f>SUM(G$141, G$153, IF(AND(ISNUMBER(SEARCH($B$4,"AT|BE|CH|GB|IE|LT|LU|NL")),SUM(G$143:G$149)&gt;0),SUM(G$143:G$149)-SUM(G$27:G$33),0))</f>
        <v>69.550652824851028</v>
      </c>
      <c r="H154" s="125">
        <f>SUM(H$141, H$153, IF(AND(ISNUMBER(SEARCH($B$4,"AT|BE|CH|GB|IE|LT|LU|NL")),SUM(H$143:H$149)&gt;0),SUM(H$143:H$149)-SUM(H$27:H$33),0))</f>
        <v>39.575958445752349</v>
      </c>
      <c r="I154" s="125">
        <f t="shared" ref="I154:AD154" si="3">SUM(I$141, I$153, IF(AND(ISNUMBER(SEARCH($B$4,"AT|BE|CH|GB|IE|LT|LU|NL")),SUM(I$143:I$149)&gt;0),SUM(I$143:I$149)-SUM(I$27:I$33),0))</f>
        <v>25.890624258772736</v>
      </c>
      <c r="J154" s="125">
        <f t="shared" si="3"/>
        <v>42.179995555532429</v>
      </c>
      <c r="K154" s="125">
        <f t="shared" si="3"/>
        <v>57.079513568262421</v>
      </c>
      <c r="L154" s="125">
        <f t="shared" si="3"/>
        <v>5.9489935015712136</v>
      </c>
      <c r="M154" s="125">
        <f t="shared" si="3"/>
        <v>519.41738155156213</v>
      </c>
      <c r="N154" s="125">
        <f t="shared" si="3"/>
        <v>21.489704891008039</v>
      </c>
      <c r="O154" s="125">
        <f t="shared" si="3"/>
        <v>1.4509805684982844</v>
      </c>
      <c r="P154" s="125">
        <f t="shared" si="3"/>
        <v>0.89122641765513844</v>
      </c>
      <c r="Q154" s="125">
        <f t="shared" si="3"/>
        <v>2.9918852340016464</v>
      </c>
      <c r="R154" s="125">
        <f t="shared" si="3"/>
        <v>20.008128227951207</v>
      </c>
      <c r="S154" s="125">
        <f t="shared" si="3"/>
        <v>58.051418730533399</v>
      </c>
      <c r="T154" s="125">
        <f t="shared" si="3"/>
        <v>26.061076981737216</v>
      </c>
      <c r="U154" s="125">
        <f t="shared" si="3"/>
        <v>0</v>
      </c>
      <c r="V154" s="125">
        <f t="shared" si="3"/>
        <v>119.30737135424013</v>
      </c>
      <c r="W154" s="125">
        <f t="shared" si="3"/>
        <v>13.563996252513716</v>
      </c>
      <c r="X154" s="125">
        <f t="shared" si="3"/>
        <v>6.9755043559062662</v>
      </c>
      <c r="Y154" s="125">
        <f t="shared" si="3"/>
        <v>5.6017097589912304</v>
      </c>
      <c r="Z154" s="125">
        <f t="shared" si="3"/>
        <v>4.2893643252913636</v>
      </c>
      <c r="AA154" s="125">
        <f t="shared" si="3"/>
        <v>4.9116085901172868</v>
      </c>
      <c r="AB154" s="125">
        <f t="shared" si="3"/>
        <v>21.778187030306139</v>
      </c>
      <c r="AC154" s="125">
        <f t="shared" si="3"/>
        <v>32.374497859475753</v>
      </c>
      <c r="AD154" s="125">
        <f t="shared" si="3"/>
        <v>31.190032530615309</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4.6518342705343496</v>
      </c>
      <c r="F157" s="136">
        <v>0.11755408274129828</v>
      </c>
      <c r="G157" s="136">
        <v>0.30981121475891221</v>
      </c>
      <c r="H157" s="136" t="s">
        <v>388</v>
      </c>
      <c r="I157" s="136">
        <v>7.0832928689214494E-2</v>
      </c>
      <c r="J157" s="136">
        <v>7.0832928689214494E-2</v>
      </c>
      <c r="K157" s="136">
        <v>7.0832928689214494E-2</v>
      </c>
      <c r="L157" s="136">
        <v>3.5416464344607247E-2</v>
      </c>
      <c r="M157" s="136">
        <v>1.0566197513340452</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15969.650245304756</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0.79718860366507904</v>
      </c>
      <c r="F158" s="136">
        <v>8.5002996585660365E-2</v>
      </c>
      <c r="G158" s="136">
        <v>6.1020880866296055E-2</v>
      </c>
      <c r="H158" s="136" t="s">
        <v>388</v>
      </c>
      <c r="I158" s="136">
        <v>7.3376586239279904E-3</v>
      </c>
      <c r="J158" s="136">
        <v>7.3376586239279904E-3</v>
      </c>
      <c r="K158" s="136">
        <v>7.3376586239279904E-3</v>
      </c>
      <c r="L158" s="136">
        <v>3.6688293119639952E-3</v>
      </c>
      <c r="M158" s="136">
        <v>1.2896156264815963</v>
      </c>
      <c r="N158" s="136">
        <v>0.42000338185619696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3175.2406243782243</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34.664099999999998</v>
      </c>
      <c r="F159" s="136">
        <v>0.86460000000000004</v>
      </c>
      <c r="G159" s="136">
        <v>15.172450000000001</v>
      </c>
      <c r="H159" s="136" t="s">
        <v>388</v>
      </c>
      <c r="I159" s="136">
        <v>1.3606584946236557</v>
      </c>
      <c r="J159" s="136">
        <v>1.5040100000000001</v>
      </c>
      <c r="K159" s="136">
        <v>1.5040100000000001</v>
      </c>
      <c r="L159" s="136" t="s">
        <v>388</v>
      </c>
      <c r="M159" s="136">
        <v>2.8111999999999999</v>
      </c>
      <c r="N159" s="136">
        <v>8.8782975168838818E-2</v>
      </c>
      <c r="O159" s="136">
        <v>9.6577367167811744E-3</v>
      </c>
      <c r="P159" s="136">
        <v>1.0589409075685292E-2</v>
      </c>
      <c r="Q159" s="136">
        <v>0.31438796298699817</v>
      </c>
      <c r="R159" s="136">
        <v>0.33323760024110849</v>
      </c>
      <c r="S159" s="136">
        <v>0.61548736737485077</v>
      </c>
      <c r="T159" s="136">
        <v>14.75362447767179</v>
      </c>
      <c r="U159" s="136">
        <v>0.10117331743647631</v>
      </c>
      <c r="V159" s="136">
        <v>0.60741437377399399</v>
      </c>
      <c r="W159" s="136">
        <v>0.22206553296011097</v>
      </c>
      <c r="X159" s="136">
        <v>2.3911423702226908E-3</v>
      </c>
      <c r="Y159" s="136">
        <v>1.4253686985445732E-2</v>
      </c>
      <c r="Z159" s="136">
        <v>9.6577367167811744E-3</v>
      </c>
      <c r="AA159" s="136">
        <v>4.1829388597433076E-3</v>
      </c>
      <c r="AB159" s="136">
        <v>3.0485504932192903E-2</v>
      </c>
      <c r="AC159" s="136">
        <v>6.8069993196920281E-2</v>
      </c>
      <c r="AD159" s="136">
        <v>0.26373934279579758</v>
      </c>
      <c r="AE159" s="114"/>
      <c r="AF159" s="136">
        <v>20602.71907435168</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200"/>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5912-7BA6-4722-8685-74B6D8EA3EE6}">
  <sheetPr codeName="Tabelle30"/>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0.81640625" style="5" customWidth="1"/>
    <col min="2" max="2" width="10.81640625" style="191" customWidth="1"/>
    <col min="3" max="3" width="41.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2006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2006</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48.410621648740019</v>
      </c>
      <c r="F14" s="93">
        <v>1.0884735466144009</v>
      </c>
      <c r="G14" s="93">
        <v>37.026777503891836</v>
      </c>
      <c r="H14" s="93">
        <v>7.5199999999999998E-3</v>
      </c>
      <c r="I14" s="93">
        <v>0.91058060808786201</v>
      </c>
      <c r="J14" s="93">
        <v>2.709050824685999</v>
      </c>
      <c r="K14" s="93">
        <v>3.9043841603740068</v>
      </c>
      <c r="L14" s="93">
        <v>7.8931729725859726E-2</v>
      </c>
      <c r="M14" s="93">
        <v>15.460045736290013</v>
      </c>
      <c r="N14" s="93">
        <v>2.3789730069506838</v>
      </c>
      <c r="O14" s="93">
        <v>0.11032557996894408</v>
      </c>
      <c r="P14" s="93">
        <v>0.21218869515165104</v>
      </c>
      <c r="Q14" s="93">
        <v>0.77689178146371085</v>
      </c>
      <c r="R14" s="93">
        <v>1.5449176319778524</v>
      </c>
      <c r="S14" s="93">
        <v>2.0870029412607733</v>
      </c>
      <c r="T14" s="93">
        <v>4.6306283195258775</v>
      </c>
      <c r="U14" s="15" t="s">
        <v>387</v>
      </c>
      <c r="V14" s="93">
        <v>13.80474165469537</v>
      </c>
      <c r="W14" s="93">
        <v>3.4002847270520995</v>
      </c>
      <c r="X14" s="93">
        <v>0.21100485106534264</v>
      </c>
      <c r="Y14" s="93">
        <v>1.9871644086467601E-2</v>
      </c>
      <c r="Z14" s="93">
        <v>1.4468923895331127E-2</v>
      </c>
      <c r="AA14" s="93">
        <v>2.3596760167630772E-2</v>
      </c>
      <c r="AB14" s="93">
        <v>0.26894217921477215</v>
      </c>
      <c r="AC14" s="93">
        <v>0.27069099073461367</v>
      </c>
      <c r="AD14" s="93">
        <v>0.18926555484249644</v>
      </c>
      <c r="AE14" s="92"/>
      <c r="AF14" s="93">
        <v>13709.154171999993</v>
      </c>
      <c r="AG14" s="93">
        <v>234739.88841680012</v>
      </c>
      <c r="AH14" s="93">
        <v>85505.997114000042</v>
      </c>
      <c r="AI14" s="93">
        <v>53034.088386999996</v>
      </c>
      <c r="AJ14" s="93">
        <v>4226.231374</v>
      </c>
      <c r="AK14" s="15" t="s">
        <v>388</v>
      </c>
      <c r="AL14" s="38" t="s">
        <v>48</v>
      </c>
    </row>
    <row r="15" spans="1:38" s="2" customFormat="1" ht="26.25" customHeight="1" thickBot="1" x14ac:dyDescent="0.3">
      <c r="A15" s="43" t="s">
        <v>52</v>
      </c>
      <c r="B15" s="157" t="s">
        <v>53</v>
      </c>
      <c r="C15" s="43" t="s">
        <v>54</v>
      </c>
      <c r="D15" s="45"/>
      <c r="E15" s="93">
        <v>3.8176331802700005</v>
      </c>
      <c r="F15" s="93">
        <v>6.4338714218000012E-2</v>
      </c>
      <c r="G15" s="93">
        <v>5.8596049177866778</v>
      </c>
      <c r="H15" s="15" t="s">
        <v>388</v>
      </c>
      <c r="I15" s="93">
        <v>7.4355247096812557E-2</v>
      </c>
      <c r="J15" s="93">
        <v>0.19070165412999512</v>
      </c>
      <c r="K15" s="93">
        <v>0.49689488669000004</v>
      </c>
      <c r="L15" s="93">
        <v>4.3805135892751286E-3</v>
      </c>
      <c r="M15" s="93">
        <v>0.97001012845000001</v>
      </c>
      <c r="N15" s="93">
        <v>3.15347188968</v>
      </c>
      <c r="O15" s="93">
        <v>7.1757248031000004E-2</v>
      </c>
      <c r="P15" s="93">
        <v>1.4737423417714286E-2</v>
      </c>
      <c r="Q15" s="93">
        <v>0.51678689975384617</v>
      </c>
      <c r="R15" s="93">
        <v>3.9512442567600004</v>
      </c>
      <c r="S15" s="93">
        <v>1.38572313918</v>
      </c>
      <c r="T15" s="93">
        <v>3.3707693838999999</v>
      </c>
      <c r="U15" s="15" t="s">
        <v>387</v>
      </c>
      <c r="V15" s="93">
        <v>5.9445510755142861</v>
      </c>
      <c r="W15" s="93">
        <v>3.5398497120999996E-2</v>
      </c>
      <c r="X15" s="93">
        <v>4.9256224778761063E-7</v>
      </c>
      <c r="Y15" s="93">
        <v>3.1929691920169435E-3</v>
      </c>
      <c r="Z15" s="93">
        <v>3.1873399091850844E-3</v>
      </c>
      <c r="AA15" s="93">
        <v>4.8708143845501845E-3</v>
      </c>
      <c r="AB15" s="93">
        <v>1.1251616047999999E-2</v>
      </c>
      <c r="AC15" s="15" t="s">
        <v>388</v>
      </c>
      <c r="AD15" s="15" t="s">
        <v>388</v>
      </c>
      <c r="AE15" s="92"/>
      <c r="AF15" s="93">
        <v>26000.230801999998</v>
      </c>
      <c r="AG15" s="93">
        <v>26.137499999999999</v>
      </c>
      <c r="AH15" s="93">
        <v>17603.85816</v>
      </c>
      <c r="AI15" s="15" t="s">
        <v>388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4.2740316483999985</v>
      </c>
      <c r="F17" s="93">
        <v>7.3336925567000014E-2</v>
      </c>
      <c r="G17" s="93">
        <v>4.1595405935091785</v>
      </c>
      <c r="H17" s="15" t="s">
        <v>388</v>
      </c>
      <c r="I17" s="93">
        <v>6.8050595091763907E-2</v>
      </c>
      <c r="J17" s="93">
        <v>0.21776293997476642</v>
      </c>
      <c r="K17" s="93">
        <v>0.34981507809499984</v>
      </c>
      <c r="L17" s="93">
        <v>4.9242222614473514E-3</v>
      </c>
      <c r="M17" s="93">
        <v>7.2783211227399995</v>
      </c>
      <c r="N17" s="93">
        <v>0.10611047600000001</v>
      </c>
      <c r="O17" s="93">
        <v>3.7413339999999998E-3</v>
      </c>
      <c r="P17" s="93">
        <v>5.2313499999999998E-4</v>
      </c>
      <c r="Q17" s="93">
        <v>1.5385740000000002E-2</v>
      </c>
      <c r="R17" s="93">
        <v>0.10730358</v>
      </c>
      <c r="S17" s="93">
        <v>3.8046490000000009E-2</v>
      </c>
      <c r="T17" s="93">
        <v>0.54202707999999999</v>
      </c>
      <c r="U17" s="15" t="s">
        <v>387</v>
      </c>
      <c r="V17" s="93">
        <v>0.20174996000000006</v>
      </c>
      <c r="W17" s="93">
        <v>1.58933730685E-2</v>
      </c>
      <c r="X17" s="93">
        <v>4.966586645391188E-4</v>
      </c>
      <c r="Y17" s="93">
        <v>3.9118105250575226E-3</v>
      </c>
      <c r="Z17" s="93">
        <v>4.4385888174208087E-4</v>
      </c>
      <c r="AA17" s="93">
        <v>3.915664746612775E-4</v>
      </c>
      <c r="AB17" s="93">
        <v>5.2438945459999994E-3</v>
      </c>
      <c r="AC17" s="93">
        <v>2.6219861999999994E-3</v>
      </c>
      <c r="AD17" s="93">
        <v>0.71893169999999984</v>
      </c>
      <c r="AE17" s="92"/>
      <c r="AF17" s="93">
        <v>6660.9579150000009</v>
      </c>
      <c r="AG17" s="93">
        <v>28686.52</v>
      </c>
      <c r="AH17" s="93">
        <v>2372.5352879999996</v>
      </c>
      <c r="AI17" s="15" t="s">
        <v>388</v>
      </c>
      <c r="AJ17" s="93">
        <v>81.14</v>
      </c>
      <c r="AK17" s="15" t="s">
        <v>388</v>
      </c>
      <c r="AL17" s="38" t="s">
        <v>48</v>
      </c>
    </row>
    <row r="18" spans="1:38" s="2" customFormat="1" ht="26.25" customHeight="1" thickBot="1" x14ac:dyDescent="0.3">
      <c r="A18" s="43" t="s">
        <v>52</v>
      </c>
      <c r="B18" s="157" t="s">
        <v>59</v>
      </c>
      <c r="C18" s="43" t="s">
        <v>60</v>
      </c>
      <c r="D18" s="45"/>
      <c r="E18" s="93">
        <v>0.55962390400000006</v>
      </c>
      <c r="F18" s="93">
        <v>1.8623088880000002E-3</v>
      </c>
      <c r="G18" s="93">
        <v>3.4813862727670335</v>
      </c>
      <c r="H18" s="15" t="s">
        <v>388</v>
      </c>
      <c r="I18" s="93">
        <v>1.0979188755282296E-2</v>
      </c>
      <c r="J18" s="93">
        <v>2.0285543970423803E-2</v>
      </c>
      <c r="K18" s="93">
        <v>3.2756706516000003E-2</v>
      </c>
      <c r="L18" s="93">
        <v>3.3870893128469574E-3</v>
      </c>
      <c r="M18" s="93">
        <v>3.2065977760000003E-2</v>
      </c>
      <c r="N18" s="93">
        <v>7.5875000000000009E-4</v>
      </c>
      <c r="O18" s="93">
        <v>9.1050000000000001E-6</v>
      </c>
      <c r="P18" s="93">
        <v>2.6297999999999998E-6</v>
      </c>
      <c r="Q18" s="93">
        <v>6.0700000000000005E-5</v>
      </c>
      <c r="R18" s="93">
        <v>0.18698366</v>
      </c>
      <c r="S18" s="93">
        <v>2.1915000000000001E-4</v>
      </c>
      <c r="T18" s="93">
        <v>3.2218000000000004E-2</v>
      </c>
      <c r="U18" s="15" t="s">
        <v>387</v>
      </c>
      <c r="V18" s="93">
        <v>3.6420000000000002E-4</v>
      </c>
      <c r="W18" s="93">
        <v>1.2707994439999999E-3</v>
      </c>
      <c r="X18" s="93">
        <v>2.4624367232957173E-4</v>
      </c>
      <c r="Y18" s="93">
        <v>1.9394469007709067E-3</v>
      </c>
      <c r="Z18" s="93">
        <v>2.2006374180360408E-4</v>
      </c>
      <c r="AA18" s="93">
        <v>1.9413709149591741E-4</v>
      </c>
      <c r="AB18" s="93">
        <v>2.5998914064E-3</v>
      </c>
      <c r="AC18" s="93">
        <v>1.15568E-4</v>
      </c>
      <c r="AD18" s="93">
        <v>3.1688000000000001E-2</v>
      </c>
      <c r="AE18" s="92"/>
      <c r="AF18" s="93">
        <v>1303.5988879999998</v>
      </c>
      <c r="AG18" s="93">
        <v>186.4</v>
      </c>
      <c r="AH18" s="93">
        <v>10.4</v>
      </c>
      <c r="AI18" s="15" t="s">
        <v>388</v>
      </c>
      <c r="AJ18" s="15" t="s">
        <v>388</v>
      </c>
      <c r="AK18" s="15" t="s">
        <v>388</v>
      </c>
      <c r="AL18" s="38" t="s">
        <v>48</v>
      </c>
    </row>
    <row r="19" spans="1:38" s="2" customFormat="1" ht="26.25" customHeight="1" thickBot="1" x14ac:dyDescent="0.3">
      <c r="A19" s="43" t="s">
        <v>52</v>
      </c>
      <c r="B19" s="157" t="s">
        <v>61</v>
      </c>
      <c r="C19" s="43" t="s">
        <v>62</v>
      </c>
      <c r="D19" s="45"/>
      <c r="E19" s="93">
        <v>2.0314363496999999</v>
      </c>
      <c r="F19" s="93">
        <v>2.0873165078000008E-2</v>
      </c>
      <c r="G19" s="93">
        <v>2.5422106851294721</v>
      </c>
      <c r="H19" s="15" t="s">
        <v>388</v>
      </c>
      <c r="I19" s="93">
        <v>8.0123953427616273E-2</v>
      </c>
      <c r="J19" s="93">
        <v>0.1363795018133673</v>
      </c>
      <c r="K19" s="93">
        <v>0.16228238217800001</v>
      </c>
      <c r="L19" s="93">
        <v>1.8738801461469116E-2</v>
      </c>
      <c r="M19" s="93">
        <v>0.52416059863999964</v>
      </c>
      <c r="N19" s="93">
        <v>7.7620608621999987E-2</v>
      </c>
      <c r="O19" s="93">
        <v>1.5764626646000001E-3</v>
      </c>
      <c r="P19" s="93">
        <v>4.0576334574628581E-3</v>
      </c>
      <c r="Q19" s="93">
        <v>8.8437462469999999E-3</v>
      </c>
      <c r="R19" s="93">
        <v>1.0557745679499998E-2</v>
      </c>
      <c r="S19" s="93">
        <v>1.7972603354999998E-2</v>
      </c>
      <c r="T19" s="93">
        <v>0.82695262000999992</v>
      </c>
      <c r="U19" s="15" t="s">
        <v>387</v>
      </c>
      <c r="V19" s="93">
        <v>0.14097091055399999</v>
      </c>
      <c r="W19" s="93">
        <v>4.6919010629300005E-2</v>
      </c>
      <c r="X19" s="93">
        <v>1.5446679672300476E-3</v>
      </c>
      <c r="Y19" s="93">
        <v>8.1562193876548277E-3</v>
      </c>
      <c r="Z19" s="93">
        <v>1.1291550939065468E-3</v>
      </c>
      <c r="AA19" s="93">
        <v>9.6981315880857754E-4</v>
      </c>
      <c r="AB19" s="93">
        <v>1.17998556076E-2</v>
      </c>
      <c r="AC19" s="93">
        <v>2.7670129999999996E-3</v>
      </c>
      <c r="AD19" s="93">
        <v>0.38298224377040002</v>
      </c>
      <c r="AE19" s="92"/>
      <c r="AF19" s="93">
        <v>11717.960064999996</v>
      </c>
      <c r="AG19" s="93">
        <v>3539.2839999999997</v>
      </c>
      <c r="AH19" s="93">
        <v>1611.6833359999998</v>
      </c>
      <c r="AI19" s="93">
        <v>796.89290700000004</v>
      </c>
      <c r="AJ19" s="93">
        <v>266.87923999999998</v>
      </c>
      <c r="AK19" s="15" t="s">
        <v>388</v>
      </c>
      <c r="AL19" s="38" t="s">
        <v>48</v>
      </c>
    </row>
    <row r="20" spans="1:38" s="2" customFormat="1" ht="26.25" customHeight="1" thickBot="1" x14ac:dyDescent="0.3">
      <c r="A20" s="43" t="s">
        <v>52</v>
      </c>
      <c r="B20" s="157" t="s">
        <v>63</v>
      </c>
      <c r="C20" s="43" t="s">
        <v>64</v>
      </c>
      <c r="D20" s="45"/>
      <c r="E20" s="93">
        <v>22.142601844230011</v>
      </c>
      <c r="F20" s="93">
        <v>0.407323147622</v>
      </c>
      <c r="G20" s="93">
        <v>7.2492999188180534</v>
      </c>
      <c r="H20" s="15" t="s">
        <v>388</v>
      </c>
      <c r="I20" s="93">
        <v>2.091674491236502</v>
      </c>
      <c r="J20" s="93">
        <v>2.9269033505033644</v>
      </c>
      <c r="K20" s="93">
        <v>3.2605097787129989</v>
      </c>
      <c r="L20" s="93">
        <v>3.4182132722578029E-2</v>
      </c>
      <c r="M20" s="93">
        <v>26.426091935610003</v>
      </c>
      <c r="N20" s="93">
        <v>5.6590923471637451</v>
      </c>
      <c r="O20" s="93">
        <v>0.3943416405643701</v>
      </c>
      <c r="P20" s="93">
        <v>0.15349561127488237</v>
      </c>
      <c r="Q20" s="93">
        <v>0.26183173158264977</v>
      </c>
      <c r="R20" s="93">
        <v>0.16360241639680001</v>
      </c>
      <c r="S20" s="93">
        <v>0.21949393118354993</v>
      </c>
      <c r="T20" s="93">
        <v>1.1538843627058506</v>
      </c>
      <c r="U20" s="15" t="s">
        <v>387</v>
      </c>
      <c r="V20" s="93">
        <v>2.1832328273114285</v>
      </c>
      <c r="W20" s="93">
        <v>1.0384997580113504</v>
      </c>
      <c r="X20" s="93">
        <v>3.6195368068808624E-2</v>
      </c>
      <c r="Y20" s="93">
        <v>8.203383140867064E-2</v>
      </c>
      <c r="Z20" s="93">
        <v>1.9611175454871656E-2</v>
      </c>
      <c r="AA20" s="93">
        <v>1.597115378564911E-2</v>
      </c>
      <c r="AB20" s="93">
        <v>0.15381152871800005</v>
      </c>
      <c r="AC20" s="93">
        <v>0.16634315149499998</v>
      </c>
      <c r="AD20" s="93">
        <v>0.24156042789749996</v>
      </c>
      <c r="AE20" s="92"/>
      <c r="AF20" s="93">
        <v>12154.993459999996</v>
      </c>
      <c r="AG20" s="93">
        <v>15211.815248000001</v>
      </c>
      <c r="AH20" s="93">
        <v>41024.947882999986</v>
      </c>
      <c r="AI20" s="93">
        <v>193547.331905</v>
      </c>
      <c r="AJ20" s="93">
        <v>1941.3732329999998</v>
      </c>
      <c r="AK20" s="15" t="s">
        <v>388</v>
      </c>
      <c r="AL20" s="38" t="s">
        <v>48</v>
      </c>
    </row>
    <row r="21" spans="1:38" s="2" customFormat="1" ht="26.25" customHeight="1" thickBot="1" x14ac:dyDescent="0.3">
      <c r="A21" s="43" t="s">
        <v>52</v>
      </c>
      <c r="B21" s="157" t="s">
        <v>65</v>
      </c>
      <c r="C21" s="43" t="s">
        <v>66</v>
      </c>
      <c r="D21" s="45"/>
      <c r="E21" s="93">
        <v>0.6285102495399999</v>
      </c>
      <c r="F21" s="93">
        <v>2.2288066860999996E-2</v>
      </c>
      <c r="G21" s="93">
        <v>1.242895205659424</v>
      </c>
      <c r="H21" s="15" t="s">
        <v>388</v>
      </c>
      <c r="I21" s="93">
        <v>4.0726379819643853E-2</v>
      </c>
      <c r="J21" s="93">
        <v>7.3923987017868953E-2</v>
      </c>
      <c r="K21" s="93">
        <v>9.9479886059000017E-2</v>
      </c>
      <c r="L21" s="93">
        <v>1.0296993363114926E-2</v>
      </c>
      <c r="M21" s="93">
        <v>0.29744876347999993</v>
      </c>
      <c r="N21" s="93">
        <v>7.4499982131100012E-2</v>
      </c>
      <c r="O21" s="93">
        <v>2.6943309587999995E-3</v>
      </c>
      <c r="P21" s="93">
        <v>3.381092980129998E-3</v>
      </c>
      <c r="Q21" s="93">
        <v>1.11787557562E-2</v>
      </c>
      <c r="R21" s="93">
        <v>4.6274824592999954E-2</v>
      </c>
      <c r="S21" s="93">
        <v>3.4150090093499993E-2</v>
      </c>
      <c r="T21" s="93">
        <v>0.44698619602000006</v>
      </c>
      <c r="U21" s="15" t="s">
        <v>387</v>
      </c>
      <c r="V21" s="93">
        <v>0.36103867892799996</v>
      </c>
      <c r="W21" s="93">
        <v>2.1287243393300008E-2</v>
      </c>
      <c r="X21" s="93">
        <v>8.9913494474331516E-4</v>
      </c>
      <c r="Y21" s="93">
        <v>4.2942574407121466E-3</v>
      </c>
      <c r="Z21" s="93">
        <v>6.2878670877803159E-4</v>
      </c>
      <c r="AA21" s="93">
        <v>5.3643299000650829E-4</v>
      </c>
      <c r="AB21" s="93">
        <v>6.3586120842400009E-3</v>
      </c>
      <c r="AC21" s="93">
        <v>1.5476959809000001E-3</v>
      </c>
      <c r="AD21" s="93">
        <v>0.16501036686837997</v>
      </c>
      <c r="AE21" s="92"/>
      <c r="AF21" s="93">
        <v>1845.6917159999991</v>
      </c>
      <c r="AG21" s="93">
        <v>1451.8286480000002</v>
      </c>
      <c r="AH21" s="93">
        <v>209.69</v>
      </c>
      <c r="AI21" s="93">
        <v>218.99697300000003</v>
      </c>
      <c r="AJ21" s="93">
        <v>205.13380000000001</v>
      </c>
      <c r="AK21" s="15" t="s">
        <v>388</v>
      </c>
      <c r="AL21" s="38" t="s">
        <v>48</v>
      </c>
    </row>
    <row r="22" spans="1:38" s="2" customFormat="1" ht="26.25" customHeight="1" thickBot="1" x14ac:dyDescent="0.3">
      <c r="A22" s="43" t="s">
        <v>52</v>
      </c>
      <c r="B22" s="157" t="s">
        <v>67</v>
      </c>
      <c r="C22" s="43" t="s">
        <v>68</v>
      </c>
      <c r="D22" s="45"/>
      <c r="E22" s="93">
        <v>4.7521956250800015</v>
      </c>
      <c r="F22" s="93">
        <v>1.5694457695999989E-2</v>
      </c>
      <c r="G22" s="93">
        <v>1.4655442879915741</v>
      </c>
      <c r="H22" s="15" t="s">
        <v>388</v>
      </c>
      <c r="I22" s="93">
        <v>0.10037437472026589</v>
      </c>
      <c r="J22" s="93">
        <v>0.20940883741230731</v>
      </c>
      <c r="K22" s="93">
        <v>0.434178278724</v>
      </c>
      <c r="L22" s="93">
        <v>1.0776724019416713E-2</v>
      </c>
      <c r="M22" s="93">
        <v>14.634195973210002</v>
      </c>
      <c r="N22" s="93">
        <v>3.1492471525749997</v>
      </c>
      <c r="O22" s="93">
        <v>7.4638021855299996E-2</v>
      </c>
      <c r="P22" s="93">
        <v>7.0200544928529993E-2</v>
      </c>
      <c r="Q22" s="93">
        <v>0.52092395120199986</v>
      </c>
      <c r="R22" s="93">
        <v>3.7986622016510001</v>
      </c>
      <c r="S22" s="93">
        <v>1.3923839009275003</v>
      </c>
      <c r="T22" s="93">
        <v>3.5043974952999997</v>
      </c>
      <c r="U22" s="15" t="s">
        <v>387</v>
      </c>
      <c r="V22" s="93">
        <v>6.2403932795179999</v>
      </c>
      <c r="W22" s="93">
        <v>0.17310731764740006</v>
      </c>
      <c r="X22" s="93">
        <v>9.1183127704691383E-4</v>
      </c>
      <c r="Y22" s="93">
        <v>5.0303342499508682E-3</v>
      </c>
      <c r="Z22" s="93">
        <v>6.808532131196384E-4</v>
      </c>
      <c r="AA22" s="93">
        <v>5.8632865167057861E-4</v>
      </c>
      <c r="AB22" s="93">
        <v>7.2093473917879992E-3</v>
      </c>
      <c r="AC22" s="93">
        <v>5.0172874428999993E-3</v>
      </c>
      <c r="AD22" s="93">
        <v>0.87166319548139992</v>
      </c>
      <c r="AE22" s="92"/>
      <c r="AF22" s="93">
        <v>4003.6842859999988</v>
      </c>
      <c r="AG22" s="93">
        <v>6005.3007950000001</v>
      </c>
      <c r="AH22" s="93">
        <v>3387.0514919999996</v>
      </c>
      <c r="AI22" s="93">
        <v>376.56231999999994</v>
      </c>
      <c r="AJ22" s="93">
        <v>49.240745000000004</v>
      </c>
      <c r="AK22" s="15" t="s">
        <v>388</v>
      </c>
      <c r="AL22" s="38" t="s">
        <v>48</v>
      </c>
    </row>
    <row r="23" spans="1:38" s="2" customFormat="1" ht="26.25" customHeight="1" thickBot="1" x14ac:dyDescent="0.3">
      <c r="A23" s="43" t="s">
        <v>69</v>
      </c>
      <c r="B23" s="157" t="s">
        <v>377</v>
      </c>
      <c r="C23" s="43" t="s">
        <v>390</v>
      </c>
      <c r="D23" s="45"/>
      <c r="E23" s="93">
        <v>12.132918404258897</v>
      </c>
      <c r="F23" s="93">
        <v>2.3965632120170559</v>
      </c>
      <c r="G23" s="93">
        <v>4.1722555697549686E-3</v>
      </c>
      <c r="H23" s="93">
        <v>2.7425961867409234E-3</v>
      </c>
      <c r="I23" s="93">
        <v>0.85832633075411224</v>
      </c>
      <c r="J23" s="93">
        <v>0.85832633075411224</v>
      </c>
      <c r="K23" s="93">
        <v>0.85832633075411224</v>
      </c>
      <c r="L23" s="93">
        <v>0.52530555011668223</v>
      </c>
      <c r="M23" s="93">
        <v>10.052132631097189</v>
      </c>
      <c r="N23" s="15" t="s">
        <v>388</v>
      </c>
      <c r="O23" s="93">
        <v>3.4295514829332024E-3</v>
      </c>
      <c r="P23" s="15" t="s">
        <v>388</v>
      </c>
      <c r="Q23" s="15" t="s">
        <v>388</v>
      </c>
      <c r="R23" s="93">
        <v>1.7147757414666009E-2</v>
      </c>
      <c r="S23" s="93">
        <v>0.5830237520986441</v>
      </c>
      <c r="T23" s="93">
        <v>2.4006860380532419E-2</v>
      </c>
      <c r="U23" s="93">
        <v>3.429551482933202E-3</v>
      </c>
      <c r="V23" s="93">
        <v>0.34295514829332024</v>
      </c>
      <c r="W23" s="15" t="s">
        <v>388</v>
      </c>
      <c r="X23" s="93">
        <v>1.0374890133757931E-2</v>
      </c>
      <c r="Y23" s="93">
        <v>1.7061521729707676E-2</v>
      </c>
      <c r="Z23" s="15" t="s">
        <v>388</v>
      </c>
      <c r="AA23" s="15" t="s">
        <v>388</v>
      </c>
      <c r="AB23" s="93">
        <v>2.7436411863465609E-2</v>
      </c>
      <c r="AC23" s="15" t="s">
        <v>388</v>
      </c>
      <c r="AD23" s="15" t="s">
        <v>388</v>
      </c>
      <c r="AE23" s="92"/>
      <c r="AF23" s="93">
        <v>14664.716015635524</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2.1741041335500002</v>
      </c>
      <c r="F24" s="93">
        <v>0.16117267212803685</v>
      </c>
      <c r="G24" s="93">
        <v>1.557010057951693</v>
      </c>
      <c r="H24" s="15" t="s">
        <v>388</v>
      </c>
      <c r="I24" s="93">
        <v>0.25545054702248798</v>
      </c>
      <c r="J24" s="93">
        <v>0.54446739720372017</v>
      </c>
      <c r="K24" s="93">
        <v>0.8942165559289994</v>
      </c>
      <c r="L24" s="93">
        <v>3.3956269616460338E-2</v>
      </c>
      <c r="M24" s="93">
        <v>2.8184951519866654</v>
      </c>
      <c r="N24" s="93">
        <v>0.25088045262162317</v>
      </c>
      <c r="O24" s="93">
        <v>1.8533094261821682E-2</v>
      </c>
      <c r="P24" s="93">
        <v>7.6220507606473802E-3</v>
      </c>
      <c r="Q24" s="93">
        <v>1.4522122048487183E-2</v>
      </c>
      <c r="R24" s="93">
        <v>0.12251995162256661</v>
      </c>
      <c r="S24" s="93">
        <v>0.1785358222769001</v>
      </c>
      <c r="T24" s="93">
        <v>0.94618571584500033</v>
      </c>
      <c r="U24" s="15" t="s">
        <v>387</v>
      </c>
      <c r="V24" s="93">
        <v>2.8377451366245148</v>
      </c>
      <c r="W24" s="93">
        <v>0.39022113299885097</v>
      </c>
      <c r="X24" s="93">
        <v>1.1529270770825209E-2</v>
      </c>
      <c r="Y24" s="93">
        <v>2.4786351647802331E-2</v>
      </c>
      <c r="Z24" s="93">
        <v>6.1621813207240464E-3</v>
      </c>
      <c r="AA24" s="93">
        <v>5.0039533218075383E-3</v>
      </c>
      <c r="AB24" s="93">
        <v>4.7481757061159119E-2</v>
      </c>
      <c r="AC24" s="93">
        <v>0.23360618847166681</v>
      </c>
      <c r="AD24" s="93">
        <v>0.10781373974726005</v>
      </c>
      <c r="AE24" s="92"/>
      <c r="AF24" s="93">
        <v>4246.9283219999988</v>
      </c>
      <c r="AG24" s="93">
        <v>624.44210499999997</v>
      </c>
      <c r="AH24" s="93">
        <v>652.51363500000002</v>
      </c>
      <c r="AI24" s="93">
        <v>6751.7910543333373</v>
      </c>
      <c r="AJ24" s="93">
        <v>1447.5267343370331</v>
      </c>
      <c r="AK24" s="15" t="s">
        <v>388</v>
      </c>
      <c r="AL24" s="38" t="s">
        <v>48</v>
      </c>
    </row>
    <row r="25" spans="1:38" s="2" customFormat="1" ht="26.25" customHeight="1" thickBot="1" x14ac:dyDescent="0.3">
      <c r="A25" s="43" t="s">
        <v>72</v>
      </c>
      <c r="B25" s="157" t="s">
        <v>73</v>
      </c>
      <c r="C25" s="43" t="s">
        <v>74</v>
      </c>
      <c r="D25" s="45"/>
      <c r="E25" s="93">
        <v>0.52374836610806752</v>
      </c>
      <c r="F25" s="93">
        <v>8.8300027492952696E-2</v>
      </c>
      <c r="G25" s="93">
        <v>3.2512733071326315E-2</v>
      </c>
      <c r="H25" s="15" t="s">
        <v>388</v>
      </c>
      <c r="I25" s="93">
        <v>6.1312320231231964E-3</v>
      </c>
      <c r="J25" s="93">
        <v>6.1312320231231964E-3</v>
      </c>
      <c r="K25" s="93">
        <v>6.1312320231231964E-3</v>
      </c>
      <c r="L25" s="93">
        <v>3.0656160115615982E-3</v>
      </c>
      <c r="M25" s="93">
        <v>0.64142309037427314</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1675.9140758415629</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0.26643804940094123</v>
      </c>
      <c r="F26" s="93">
        <v>4.9420908335207896E-2</v>
      </c>
      <c r="G26" s="93">
        <v>1.8125132770286306E-2</v>
      </c>
      <c r="H26" s="15" t="s">
        <v>388</v>
      </c>
      <c r="I26" s="93">
        <v>1.9414478869974356E-3</v>
      </c>
      <c r="J26" s="93">
        <v>1.9414478869974356E-3</v>
      </c>
      <c r="K26" s="93">
        <v>1.9414478869974356E-3</v>
      </c>
      <c r="L26" s="93">
        <v>9.7072394349871779E-4</v>
      </c>
      <c r="M26" s="93">
        <v>0.61130387820822762</v>
      </c>
      <c r="N26" s="93">
        <v>0.13684242593598986</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944.00363791883854</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35.597506816640262</v>
      </c>
      <c r="F27" s="93">
        <v>16.102315048395155</v>
      </c>
      <c r="G27" s="93">
        <v>3.6274157917971152E-2</v>
      </c>
      <c r="H27" s="93">
        <v>1.9202378651063938</v>
      </c>
      <c r="I27" s="93">
        <v>0.66243638294937213</v>
      </c>
      <c r="J27" s="93">
        <v>0.66243638294937213</v>
      </c>
      <c r="K27" s="93">
        <v>0.66243638294937213</v>
      </c>
      <c r="L27" s="93">
        <v>0.35013710995452457</v>
      </c>
      <c r="M27" s="93">
        <v>133.35327342294858</v>
      </c>
      <c r="N27" s="93">
        <v>2.8956467868708328E-3</v>
      </c>
      <c r="O27" s="93">
        <v>3.5590213893570301E-4</v>
      </c>
      <c r="P27" s="93">
        <v>1.6995170399490844E-2</v>
      </c>
      <c r="Q27" s="93">
        <v>5.4596062724985661E-4</v>
      </c>
      <c r="R27" s="93">
        <v>1.4564672396900328E-2</v>
      </c>
      <c r="S27" s="93">
        <v>1.0223455774926603E-2</v>
      </c>
      <c r="T27" s="93">
        <v>3.911263315066053E-3</v>
      </c>
      <c r="U27" s="93">
        <v>3.8011697662830726E-4</v>
      </c>
      <c r="V27" s="93">
        <v>6.3445746274448822E-2</v>
      </c>
      <c r="W27" s="93">
        <v>1.1865869119336712</v>
      </c>
      <c r="X27" s="93">
        <v>1.9485351316619815E-2</v>
      </c>
      <c r="Y27" s="93">
        <v>2.3949895685389088E-2</v>
      </c>
      <c r="Z27" s="93">
        <v>1.218260406969502E-2</v>
      </c>
      <c r="AA27" s="93">
        <v>2.5027176086982079E-2</v>
      </c>
      <c r="AB27" s="93">
        <v>8.0645027158686017E-2</v>
      </c>
      <c r="AC27" s="93">
        <v>0.1285720132885548</v>
      </c>
      <c r="AD27" s="93">
        <v>2.3921548062632992E-4</v>
      </c>
      <c r="AE27" s="92"/>
      <c r="AF27" s="93">
        <v>91608.530876517529</v>
      </c>
      <c r="AG27" s="15" t="s">
        <v>388</v>
      </c>
      <c r="AH27" s="93">
        <v>6.5745012901007396</v>
      </c>
      <c r="AI27" s="15" t="s">
        <v>388</v>
      </c>
      <c r="AJ27" s="15" t="s">
        <v>388</v>
      </c>
      <c r="AK27" s="15" t="s">
        <v>388</v>
      </c>
      <c r="AL27" s="38" t="s">
        <v>48</v>
      </c>
    </row>
    <row r="28" spans="1:38" s="2" customFormat="1" ht="26.25" customHeight="1" thickBot="1" x14ac:dyDescent="0.3">
      <c r="A28" s="43" t="s">
        <v>77</v>
      </c>
      <c r="B28" s="157" t="s">
        <v>80</v>
      </c>
      <c r="C28" s="43" t="s">
        <v>81</v>
      </c>
      <c r="D28" s="45"/>
      <c r="E28" s="93">
        <v>6.4085336945905924</v>
      </c>
      <c r="F28" s="93">
        <v>1.2495024840944937</v>
      </c>
      <c r="G28" s="93">
        <v>5.8949988502028667E-3</v>
      </c>
      <c r="H28" s="93">
        <v>1.2442312132988045E-2</v>
      </c>
      <c r="I28" s="93">
        <v>0.75648068277577429</v>
      </c>
      <c r="J28" s="93">
        <v>0.75648068277577429</v>
      </c>
      <c r="K28" s="93">
        <v>0.75648068277577429</v>
      </c>
      <c r="L28" s="93">
        <v>0.41553992277489077</v>
      </c>
      <c r="M28" s="93">
        <v>11.467020973308783</v>
      </c>
      <c r="N28" s="93">
        <v>1.7681271938981742E-4</v>
      </c>
      <c r="O28" s="93">
        <v>1.8689629705116244E-5</v>
      </c>
      <c r="P28" s="93">
        <v>1.6659889468252905E-3</v>
      </c>
      <c r="Q28" s="93">
        <v>3.4858364994896236E-5</v>
      </c>
      <c r="R28" s="93">
        <v>2.4789492968216209E-3</v>
      </c>
      <c r="S28" s="93">
        <v>1.6692941083767182E-3</v>
      </c>
      <c r="T28" s="93">
        <v>1.1257193505050866E-4</v>
      </c>
      <c r="U28" s="93">
        <v>3.2337470579559991E-5</v>
      </c>
      <c r="V28" s="93">
        <v>5.7451178718607096E-3</v>
      </c>
      <c r="W28" s="93">
        <v>0.21589032989530904</v>
      </c>
      <c r="X28" s="93">
        <v>4.4185952817683456E-3</v>
      </c>
      <c r="Y28" s="93">
        <v>4.6848577296508343E-3</v>
      </c>
      <c r="Z28" s="93">
        <v>2.4503511446132987E-3</v>
      </c>
      <c r="AA28" s="93">
        <v>4.4866594309824238E-3</v>
      </c>
      <c r="AB28" s="93">
        <v>1.6040463587014903E-2</v>
      </c>
      <c r="AC28" s="93">
        <v>1.7889945698534242E-2</v>
      </c>
      <c r="AD28" s="93">
        <v>5.067425386067474E-5</v>
      </c>
      <c r="AE28" s="92"/>
      <c r="AF28" s="93">
        <v>12706.903234789985</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29.717289902724342</v>
      </c>
      <c r="F29" s="93">
        <v>1.1320251476001821</v>
      </c>
      <c r="G29" s="93">
        <v>2.6562181145871881E-2</v>
      </c>
      <c r="H29" s="93">
        <v>1.1143406109219513E-2</v>
      </c>
      <c r="I29" s="93">
        <v>0.77246290692108699</v>
      </c>
      <c r="J29" s="93">
        <v>0.77246290692108699</v>
      </c>
      <c r="K29" s="93">
        <v>0.77246290692108699</v>
      </c>
      <c r="L29" s="93">
        <v>0.40938287589798666</v>
      </c>
      <c r="M29" s="93">
        <v>6.128675476085645</v>
      </c>
      <c r="N29" s="93">
        <v>6.600082189681855E-4</v>
      </c>
      <c r="O29" s="93">
        <v>6.6000821896818553E-5</v>
      </c>
      <c r="P29" s="93">
        <v>6.9960871210627655E-3</v>
      </c>
      <c r="Q29" s="93">
        <v>1.3200164379363711E-4</v>
      </c>
      <c r="R29" s="93">
        <v>1.1220139722459154E-2</v>
      </c>
      <c r="S29" s="93">
        <v>7.5240936962373151E-3</v>
      </c>
      <c r="T29" s="93">
        <v>2.6400328758727421E-4</v>
      </c>
      <c r="U29" s="93">
        <v>1.3200164379363711E-4</v>
      </c>
      <c r="V29" s="93">
        <v>2.3760295882854679E-2</v>
      </c>
      <c r="W29" s="93">
        <v>0.23852081298709915</v>
      </c>
      <c r="X29" s="93">
        <v>6.7320838334754916E-3</v>
      </c>
      <c r="Y29" s="93">
        <v>4.0656506288440225E-2</v>
      </c>
      <c r="Z29" s="93">
        <v>4.5408565465011159E-2</v>
      </c>
      <c r="AA29" s="93">
        <v>1.0428129859697332E-2</v>
      </c>
      <c r="AB29" s="93">
        <v>0.10322528544662421</v>
      </c>
      <c r="AC29" s="93">
        <v>7.9381421364594557E-2</v>
      </c>
      <c r="AD29" s="93">
        <v>4.7023094151009546E-5</v>
      </c>
      <c r="AE29" s="92"/>
      <c r="AF29" s="93">
        <v>56232.700256089403</v>
      </c>
      <c r="AG29" s="15" t="s">
        <v>388</v>
      </c>
      <c r="AH29" s="93">
        <v>147.95677249808429</v>
      </c>
      <c r="AI29" s="15" t="s">
        <v>388</v>
      </c>
      <c r="AJ29" s="15" t="s">
        <v>388</v>
      </c>
      <c r="AK29" s="15" t="s">
        <v>388</v>
      </c>
      <c r="AL29" s="38" t="s">
        <v>48</v>
      </c>
    </row>
    <row r="30" spans="1:38" s="2" customFormat="1" ht="26.25" customHeight="1" thickBot="1" x14ac:dyDescent="0.3">
      <c r="A30" s="43" t="s">
        <v>77</v>
      </c>
      <c r="B30" s="157" t="s">
        <v>84</v>
      </c>
      <c r="C30" s="43" t="s">
        <v>85</v>
      </c>
      <c r="D30" s="45"/>
      <c r="E30" s="93">
        <v>0.17917227450686898</v>
      </c>
      <c r="F30" s="93">
        <v>2.7271854279356451</v>
      </c>
      <c r="G30" s="93">
        <v>4.4239244246551296E-4</v>
      </c>
      <c r="H30" s="93">
        <v>1.3784326799999998E-3</v>
      </c>
      <c r="I30" s="93">
        <v>5.4080938385510112E-2</v>
      </c>
      <c r="J30" s="93">
        <v>5.4080938385510112E-2</v>
      </c>
      <c r="K30" s="93">
        <v>5.4080938385510112E-2</v>
      </c>
      <c r="L30" s="93">
        <v>6.5581732224061122E-3</v>
      </c>
      <c r="M30" s="93">
        <v>10.886992444569229</v>
      </c>
      <c r="N30" s="93">
        <v>4.4030018590575426E-5</v>
      </c>
      <c r="O30" s="93">
        <v>5.5004983305025114E-6</v>
      </c>
      <c r="P30" s="93">
        <v>2.4008517570671355E-4</v>
      </c>
      <c r="Q30" s="93">
        <v>8.2572554823926021E-6</v>
      </c>
      <c r="R30" s="93">
        <v>1.7506840970978626E-4</v>
      </c>
      <c r="S30" s="93">
        <v>1.2495217399121323E-4</v>
      </c>
      <c r="T30" s="93">
        <v>6.3158111001196347E-5</v>
      </c>
      <c r="U30" s="93">
        <v>5.5135143037801806E-6</v>
      </c>
      <c r="V30" s="93">
        <v>9.1012033932205986E-4</v>
      </c>
      <c r="W30" s="93">
        <v>2.6558350962399994E-2</v>
      </c>
      <c r="X30" s="93">
        <v>2.3604509556628567E-4</v>
      </c>
      <c r="Y30" s="93">
        <v>2.6374282681796324E-4</v>
      </c>
      <c r="Z30" s="93">
        <v>1.8964616983917448E-4</v>
      </c>
      <c r="AA30" s="93">
        <v>2.8538037288819857E-4</v>
      </c>
      <c r="AB30" s="93">
        <v>9.7481446511162191E-4</v>
      </c>
      <c r="AC30" s="93">
        <v>1.6618638751006551E-3</v>
      </c>
      <c r="AD30" s="93">
        <v>1.675893772208E-5</v>
      </c>
      <c r="AE30" s="92"/>
      <c r="AF30" s="93">
        <v>1180.9947655667108</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4.0525773423717828</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0.62508629881531885</v>
      </c>
      <c r="J32" s="93">
        <v>1.1346830305278277</v>
      </c>
      <c r="K32" s="93">
        <v>1.5291288539732883</v>
      </c>
      <c r="L32" s="93">
        <v>0.16142143667776798</v>
      </c>
      <c r="M32" s="15" t="s">
        <v>388</v>
      </c>
      <c r="N32" s="93">
        <v>0.49831820819097461</v>
      </c>
      <c r="O32" s="93">
        <v>1.7687943205406229E-3</v>
      </c>
      <c r="P32" s="15" t="s">
        <v>388</v>
      </c>
      <c r="Q32" s="93">
        <v>4.2221227133949914E-2</v>
      </c>
      <c r="R32" s="93">
        <v>1.3224498491760743</v>
      </c>
      <c r="S32" s="93">
        <v>42.932834002580812</v>
      </c>
      <c r="T32" s="93">
        <v>0.18987658585431641</v>
      </c>
      <c r="U32" s="93">
        <v>3.058257707946577E-2</v>
      </c>
      <c r="V32" s="93">
        <v>21.783074553326227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0.46866945720420766</v>
      </c>
      <c r="J33" s="93">
        <v>5.5679290508435395</v>
      </c>
      <c r="K33" s="93">
        <v>11.135858101687079</v>
      </c>
      <c r="L33" s="93">
        <v>9.2427622244002763E-2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2.9065281458308552</v>
      </c>
      <c r="F34" s="93">
        <v>0.16092695683365649</v>
      </c>
      <c r="G34" s="93">
        <v>2.6182103368124947E-3</v>
      </c>
      <c r="H34" s="93">
        <v>2.8597210690118019E-4</v>
      </c>
      <c r="I34" s="93">
        <v>5.7205566975041394E-2</v>
      </c>
      <c r="J34" s="93">
        <v>6.0128479156247881E-2</v>
      </c>
      <c r="K34" s="93">
        <v>6.3468950220483877E-2</v>
      </c>
      <c r="L34" s="93">
        <v>3.7183618533776906E-2</v>
      </c>
      <c r="M34" s="93">
        <v>0.38989920653111071</v>
      </c>
      <c r="N34" s="15" t="s">
        <v>388</v>
      </c>
      <c r="O34" s="93">
        <v>4.0853158128740038E-4</v>
      </c>
      <c r="P34" s="15" t="s">
        <v>388</v>
      </c>
      <c r="Q34" s="15" t="s">
        <v>388</v>
      </c>
      <c r="R34" s="93">
        <v>2.0426579064370017E-3</v>
      </c>
      <c r="S34" s="93">
        <v>6.9450368818858049E-2</v>
      </c>
      <c r="T34" s="93">
        <v>2.8597210690118027E-3</v>
      </c>
      <c r="U34" s="93">
        <v>4.0853158128740038E-4</v>
      </c>
      <c r="V34" s="93">
        <v>4.0853158128740033E-2</v>
      </c>
      <c r="W34" s="15" t="s">
        <v>388</v>
      </c>
      <c r="X34" s="93">
        <v>1.2255947438622008E-3</v>
      </c>
      <c r="Y34" s="93">
        <v>2.0426579064370017E-3</v>
      </c>
      <c r="Z34" s="15" t="s">
        <v>388</v>
      </c>
      <c r="AA34" s="15" t="s">
        <v>388</v>
      </c>
      <c r="AB34" s="93">
        <v>3.2682526502992022E-3</v>
      </c>
      <c r="AC34" s="15" t="s">
        <v>388</v>
      </c>
      <c r="AD34" s="15" t="s">
        <v>388</v>
      </c>
      <c r="AE34" s="92"/>
      <c r="AF34" s="93">
        <v>1756.6857995358193</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8.8981555324056085</v>
      </c>
      <c r="F36" s="93">
        <v>8.2609992341339691</v>
      </c>
      <c r="G36" s="93">
        <v>1.447284581817383</v>
      </c>
      <c r="H36" s="93">
        <v>1.197438011289484E-3</v>
      </c>
      <c r="I36" s="93">
        <v>0.56288047336072877</v>
      </c>
      <c r="J36" s="93">
        <v>0.58569537379454384</v>
      </c>
      <c r="K36" s="93">
        <v>0.58569537379454384</v>
      </c>
      <c r="L36" s="93">
        <v>7.321769055685251E-2</v>
      </c>
      <c r="M36" s="93">
        <v>23.764325757714715</v>
      </c>
      <c r="N36" s="93">
        <v>1.8359809838594705E-2</v>
      </c>
      <c r="O36" s="93">
        <v>1.689021668914689E-3</v>
      </c>
      <c r="P36" s="93">
        <v>3.2683290780959381E-3</v>
      </c>
      <c r="Q36" s="93">
        <v>3.373712560538069E-2</v>
      </c>
      <c r="R36" s="93">
        <v>3.6325515238619439E-2</v>
      </c>
      <c r="S36" s="93">
        <v>0.12570002377422901</v>
      </c>
      <c r="T36" s="93">
        <v>1.5179541133775656</v>
      </c>
      <c r="U36" s="93">
        <v>1.7339900671308927E-2</v>
      </c>
      <c r="V36" s="93">
        <v>0.14872052241031883</v>
      </c>
      <c r="W36" s="93">
        <v>3.1400645321293635E-2</v>
      </c>
      <c r="X36" s="93">
        <v>3.8277273199914107E-4</v>
      </c>
      <c r="Y36" s="93">
        <v>2.138705651076721E-3</v>
      </c>
      <c r="Z36" s="93">
        <v>1.6890216689146892E-3</v>
      </c>
      <c r="AA36" s="93">
        <v>4.8368095440489149E-4</v>
      </c>
      <c r="AB36" s="93">
        <v>4.6941810063954436E-3</v>
      </c>
      <c r="AC36" s="93">
        <v>1.2612805386993451E-2</v>
      </c>
      <c r="AD36" s="93">
        <v>2.8632671060680213E-2</v>
      </c>
      <c r="AE36" s="92"/>
      <c r="AF36" s="93">
        <v>7204.0067132767408</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8.9809999999999987E-2</v>
      </c>
      <c r="F37" s="93">
        <v>1.13214E-3</v>
      </c>
      <c r="G37" s="93">
        <v>4.4101600000000005E-5</v>
      </c>
      <c r="H37" s="15" t="s">
        <v>388</v>
      </c>
      <c r="I37" s="15" t="s">
        <v>388</v>
      </c>
      <c r="J37" s="15" t="s">
        <v>388</v>
      </c>
      <c r="K37" s="15" t="s">
        <v>388</v>
      </c>
      <c r="L37" s="15" t="s">
        <v>388</v>
      </c>
      <c r="M37" s="93">
        <v>2.2050799999999999E-2</v>
      </c>
      <c r="N37" s="15" t="s">
        <v>388</v>
      </c>
      <c r="O37" s="15" t="s">
        <v>388</v>
      </c>
      <c r="P37" s="15" t="s">
        <v>388</v>
      </c>
      <c r="Q37" s="15" t="s">
        <v>388</v>
      </c>
      <c r="R37" s="15" t="s">
        <v>388</v>
      </c>
      <c r="S37" s="15" t="s">
        <v>388</v>
      </c>
      <c r="T37" s="15" t="s">
        <v>388</v>
      </c>
      <c r="U37" s="15" t="s">
        <v>388</v>
      </c>
      <c r="V37" s="15" t="s">
        <v>388</v>
      </c>
      <c r="W37" s="93">
        <v>5.5127000000000008E-4</v>
      </c>
      <c r="X37" s="15" t="s">
        <v>388</v>
      </c>
      <c r="Y37" s="15" t="s">
        <v>388</v>
      </c>
      <c r="Z37" s="15" t="s">
        <v>388</v>
      </c>
      <c r="AA37" s="15" t="s">
        <v>388</v>
      </c>
      <c r="AB37" s="15" t="s">
        <v>388</v>
      </c>
      <c r="AC37" s="15" t="s">
        <v>388</v>
      </c>
      <c r="AD37" s="15" t="s">
        <v>388</v>
      </c>
      <c r="AE37" s="92"/>
      <c r="AF37" s="15" t="s">
        <v>388</v>
      </c>
      <c r="AG37" s="15" t="s">
        <v>388</v>
      </c>
      <c r="AH37" s="93">
        <v>1102.54</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1.3573888908028999</v>
      </c>
      <c r="F39" s="93">
        <v>9.4556068189999995E-2</v>
      </c>
      <c r="G39" s="93">
        <v>1.146186017716974</v>
      </c>
      <c r="H39" s="93">
        <v>4.4155807986E-3</v>
      </c>
      <c r="I39" s="93">
        <v>0.12751875648024655</v>
      </c>
      <c r="J39" s="93">
        <v>0.20681788597202291</v>
      </c>
      <c r="K39" s="93">
        <v>0.29460237868100297</v>
      </c>
      <c r="L39" s="93">
        <v>2.6836607847166422E-2</v>
      </c>
      <c r="M39" s="93">
        <v>0.94182381816857996</v>
      </c>
      <c r="N39" s="93">
        <v>8.1756180774999992E-2</v>
      </c>
      <c r="O39" s="93">
        <v>8.7452141693000005E-3</v>
      </c>
      <c r="P39" s="93">
        <v>1.6498014169299999E-3</v>
      </c>
      <c r="Q39" s="93">
        <v>1.4054094462000002E-2</v>
      </c>
      <c r="R39" s="93">
        <v>0.10949004723100002</v>
      </c>
      <c r="S39" s="93">
        <v>4.2600118077499999E-2</v>
      </c>
      <c r="T39" s="93">
        <v>0.53868416930000007</v>
      </c>
      <c r="U39" s="93">
        <v>1.3350000000000001E-2</v>
      </c>
      <c r="V39" s="93">
        <v>1.9210805667720001</v>
      </c>
      <c r="W39" s="93">
        <v>6.4864238681114503E-2</v>
      </c>
      <c r="X39" s="93">
        <v>3.8704073889233533E-3</v>
      </c>
      <c r="Y39" s="93">
        <v>2.7933121922740764E-2</v>
      </c>
      <c r="Z39" s="93">
        <v>3.0961339259915725E-3</v>
      </c>
      <c r="AA39" s="93">
        <v>2.8555509523455051E-3</v>
      </c>
      <c r="AB39" s="93">
        <v>3.7755214190001191E-2</v>
      </c>
      <c r="AC39" s="93">
        <v>1.3350000000000001E-2</v>
      </c>
      <c r="AD39" s="93">
        <v>0.16127452685978788</v>
      </c>
      <c r="AE39" s="92"/>
      <c r="AF39" s="93">
        <v>12974.504616429</v>
      </c>
      <c r="AG39" s="93">
        <v>104</v>
      </c>
      <c r="AH39" s="93">
        <v>1269.9821919999999</v>
      </c>
      <c r="AI39" s="93">
        <v>2670</v>
      </c>
      <c r="AJ39" s="15" t="s">
        <v>388</v>
      </c>
      <c r="AK39" s="15" t="s">
        <v>388</v>
      </c>
      <c r="AL39" s="38" t="s">
        <v>48</v>
      </c>
    </row>
    <row r="40" spans="1:38" s="2" customFormat="1" ht="26.25" customHeight="1" thickBot="1" x14ac:dyDescent="0.3">
      <c r="A40" s="43" t="s">
        <v>69</v>
      </c>
      <c r="B40" s="157" t="s">
        <v>104</v>
      </c>
      <c r="C40" s="43" t="s">
        <v>395</v>
      </c>
      <c r="D40" s="45"/>
      <c r="E40" s="93">
        <v>3.7779809441643706</v>
      </c>
      <c r="F40" s="93">
        <v>6.1610948860727168</v>
      </c>
      <c r="G40" s="93">
        <v>1.7317306683140685E-3</v>
      </c>
      <c r="H40" s="93">
        <v>9.3134410343144556E-4</v>
      </c>
      <c r="I40" s="93">
        <v>0.47246109288586935</v>
      </c>
      <c r="J40" s="93">
        <v>0.47246109288586935</v>
      </c>
      <c r="K40" s="93">
        <v>0.47246109288586935</v>
      </c>
      <c r="L40" s="93">
        <v>0.10655689305865886</v>
      </c>
      <c r="M40" s="93">
        <v>20.273648995893328</v>
      </c>
      <c r="N40" s="15" t="s">
        <v>388</v>
      </c>
      <c r="O40" s="93">
        <v>1.3450125621914093E-3</v>
      </c>
      <c r="P40" s="15" t="s">
        <v>388</v>
      </c>
      <c r="Q40" s="15" t="s">
        <v>388</v>
      </c>
      <c r="R40" s="93">
        <v>6.7250628109570458E-3</v>
      </c>
      <c r="S40" s="93">
        <v>0.22865213557253952</v>
      </c>
      <c r="T40" s="93">
        <v>9.4150879353398654E-3</v>
      </c>
      <c r="U40" s="93">
        <v>1.3450125621914093E-3</v>
      </c>
      <c r="V40" s="93">
        <v>0.13450125621914091</v>
      </c>
      <c r="W40" s="15" t="s">
        <v>388</v>
      </c>
      <c r="X40" s="93">
        <v>4.329326670785171E-3</v>
      </c>
      <c r="Y40" s="93">
        <v>6.4307738267461011E-3</v>
      </c>
      <c r="Z40" s="15" t="s">
        <v>388</v>
      </c>
      <c r="AA40" s="15" t="s">
        <v>388</v>
      </c>
      <c r="AB40" s="93">
        <v>1.0760100497531271E-2</v>
      </c>
      <c r="AC40" s="15" t="s">
        <v>388</v>
      </c>
      <c r="AD40" s="15" t="s">
        <v>388</v>
      </c>
      <c r="AE40" s="92"/>
      <c r="AF40" s="93">
        <v>5763.8038694520828</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6.1541679254000003</v>
      </c>
      <c r="F41" s="93">
        <v>20.262185375456212</v>
      </c>
      <c r="G41" s="93">
        <v>1.5640240371065721</v>
      </c>
      <c r="H41" s="93">
        <v>1.0444478650693974</v>
      </c>
      <c r="I41" s="93">
        <v>8.6466425017472854</v>
      </c>
      <c r="J41" s="93">
        <v>8.9803430034165306</v>
      </c>
      <c r="K41" s="93">
        <v>9.3853871556422384</v>
      </c>
      <c r="L41" s="93">
        <v>2.598822033198096</v>
      </c>
      <c r="M41" s="93">
        <v>143.77994568833114</v>
      </c>
      <c r="N41" s="93">
        <v>0.58492</v>
      </c>
      <c r="O41" s="93">
        <v>0.14831900000000001</v>
      </c>
      <c r="P41" s="93">
        <v>2.5727000000000003E-2</v>
      </c>
      <c r="Q41" s="93">
        <v>8.9120000000000005E-2</v>
      </c>
      <c r="R41" s="93">
        <v>1.7905300000000004</v>
      </c>
      <c r="S41" s="93">
        <v>0.40192500000000009</v>
      </c>
      <c r="T41" s="93">
        <v>1.6122000000000001</v>
      </c>
      <c r="U41" s="93">
        <v>0.24449999999999997</v>
      </c>
      <c r="V41" s="93">
        <v>34.407360000000018</v>
      </c>
      <c r="W41" s="93">
        <v>1.0491674892539999</v>
      </c>
      <c r="X41" s="93">
        <v>6.360748775913704</v>
      </c>
      <c r="Y41" s="93">
        <v>5.0109190748908166</v>
      </c>
      <c r="Z41" s="93">
        <v>3.9655965910779707</v>
      </c>
      <c r="AA41" s="93">
        <v>4.5772903645830718</v>
      </c>
      <c r="AB41" s="93">
        <v>19.91455480646556</v>
      </c>
      <c r="AC41" s="93">
        <v>0.24475490196078437</v>
      </c>
      <c r="AD41" s="93">
        <v>2.9362644650073739</v>
      </c>
      <c r="AE41" s="92"/>
      <c r="AF41" s="93">
        <v>26664.678508000001</v>
      </c>
      <c r="AG41" s="93">
        <v>496</v>
      </c>
      <c r="AH41" s="93">
        <v>1360</v>
      </c>
      <c r="AI41" s="93">
        <v>48900.000000000015</v>
      </c>
      <c r="AJ41" s="93">
        <v>2.2999999999999998</v>
      </c>
      <c r="AK41" s="15" t="s">
        <v>388</v>
      </c>
      <c r="AL41" s="38" t="s">
        <v>48</v>
      </c>
    </row>
    <row r="42" spans="1:38" s="2" customFormat="1" ht="26.25" customHeight="1" thickBot="1" x14ac:dyDescent="0.3">
      <c r="A42" s="43" t="s">
        <v>69</v>
      </c>
      <c r="B42" s="157" t="s">
        <v>106</v>
      </c>
      <c r="C42" s="43" t="s">
        <v>107</v>
      </c>
      <c r="D42" s="45"/>
      <c r="E42" s="93">
        <v>0.73133722825954495</v>
      </c>
      <c r="F42" s="93">
        <v>8.1632274774171858</v>
      </c>
      <c r="G42" s="93">
        <v>9.2682407810646273E-4</v>
      </c>
      <c r="H42" s="93">
        <v>2.5957232754392922E-4</v>
      </c>
      <c r="I42" s="93">
        <v>0.27608384516101325</v>
      </c>
      <c r="J42" s="93">
        <v>0.27608384516101325</v>
      </c>
      <c r="K42" s="93">
        <v>0.27608384516101325</v>
      </c>
      <c r="L42" s="93">
        <v>2.8119980262383014E-2</v>
      </c>
      <c r="M42" s="93">
        <v>44.86833825404355</v>
      </c>
      <c r="N42" s="15" t="s">
        <v>388</v>
      </c>
      <c r="O42" s="93">
        <v>6.0503729853388869E-4</v>
      </c>
      <c r="P42" s="15" t="s">
        <v>388</v>
      </c>
      <c r="Q42" s="15" t="s">
        <v>388</v>
      </c>
      <c r="R42" s="93">
        <v>3.0251864926694443E-3</v>
      </c>
      <c r="S42" s="93">
        <v>0.10285634075076108</v>
      </c>
      <c r="T42" s="93">
        <v>4.2352610897372217E-3</v>
      </c>
      <c r="U42" s="93">
        <v>6.0503729853388869E-4</v>
      </c>
      <c r="V42" s="93">
        <v>6.0503729853388873E-2</v>
      </c>
      <c r="W42" s="15" t="s">
        <v>388</v>
      </c>
      <c r="X42" s="93">
        <v>2.3170601952661567E-3</v>
      </c>
      <c r="Y42" s="93">
        <v>2.5232381930049533E-3</v>
      </c>
      <c r="Z42" s="15" t="s">
        <v>388</v>
      </c>
      <c r="AA42" s="15" t="s">
        <v>388</v>
      </c>
      <c r="AB42" s="93">
        <v>4.8402983882711104E-3</v>
      </c>
      <c r="AC42" s="15" t="s">
        <v>388</v>
      </c>
      <c r="AD42" s="15" t="s">
        <v>388</v>
      </c>
      <c r="AE42" s="92"/>
      <c r="AF42" s="93">
        <v>2618.6456457162194</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1.0390273000000005</v>
      </c>
      <c r="F43" s="93">
        <v>0.257556324</v>
      </c>
      <c r="G43" s="93">
        <v>1.328738036253748</v>
      </c>
      <c r="H43" s="93">
        <v>8.9861501494505561E-3</v>
      </c>
      <c r="I43" s="93">
        <v>0.20880263994301471</v>
      </c>
      <c r="J43" s="93">
        <v>0.36424860853078217</v>
      </c>
      <c r="K43" s="93">
        <v>0.71822685073260084</v>
      </c>
      <c r="L43" s="93">
        <v>3.4055593554685272E-2</v>
      </c>
      <c r="M43" s="93">
        <v>1.595819252527473</v>
      </c>
      <c r="N43" s="93">
        <v>0.28247576100000005</v>
      </c>
      <c r="O43" s="93">
        <v>1.9728613200000012E-2</v>
      </c>
      <c r="P43" s="93">
        <v>5.7091855200000017E-3</v>
      </c>
      <c r="Q43" s="93">
        <v>9.5635569999999989E-2</v>
      </c>
      <c r="R43" s="93">
        <v>0.33818143400000023</v>
      </c>
      <c r="S43" s="93">
        <v>0.26900912000000005</v>
      </c>
      <c r="T43" s="93">
        <v>0.90226376000000008</v>
      </c>
      <c r="U43" s="93">
        <v>2.6900000000000021E-2</v>
      </c>
      <c r="V43" s="93">
        <v>4.1516941680000032</v>
      </c>
      <c r="W43" s="93">
        <v>0.13511994360000004</v>
      </c>
      <c r="X43" s="93">
        <v>2.5682877392553967E-3</v>
      </c>
      <c r="Y43" s="93">
        <v>1.3472260184919524E-2</v>
      </c>
      <c r="Z43" s="93">
        <v>1.4579135698489982E-3</v>
      </c>
      <c r="AA43" s="93">
        <v>1.5313735859760838E-3</v>
      </c>
      <c r="AB43" s="93">
        <v>1.9029835080000005E-2</v>
      </c>
      <c r="AC43" s="93">
        <v>2.7901960784313742E-2</v>
      </c>
      <c r="AD43" s="93">
        <v>0.32319027216022767</v>
      </c>
      <c r="AE43" s="92"/>
      <c r="AF43" s="93">
        <v>5664.6854920000005</v>
      </c>
      <c r="AG43" s="93">
        <v>1209.9899999999998</v>
      </c>
      <c r="AH43" s="93">
        <v>494.07850800000006</v>
      </c>
      <c r="AI43" s="93">
        <v>5391.6000000000031</v>
      </c>
      <c r="AJ43" s="15" t="s">
        <v>388</v>
      </c>
      <c r="AK43" s="15" t="s">
        <v>388</v>
      </c>
      <c r="AL43" s="38" t="s">
        <v>48</v>
      </c>
    </row>
    <row r="44" spans="1:38" s="2" customFormat="1" ht="26.25" customHeight="1" thickBot="1" x14ac:dyDescent="0.3">
      <c r="A44" s="43" t="s">
        <v>69</v>
      </c>
      <c r="B44" s="157" t="s">
        <v>110</v>
      </c>
      <c r="C44" s="43" t="s">
        <v>111</v>
      </c>
      <c r="D44" s="45"/>
      <c r="E44" s="93">
        <v>8.9847860835445363</v>
      </c>
      <c r="F44" s="93">
        <v>3.2642566445240431</v>
      </c>
      <c r="G44" s="93">
        <v>3.3904395562051066E-3</v>
      </c>
      <c r="H44" s="93">
        <v>2.2110551629286939E-3</v>
      </c>
      <c r="I44" s="93">
        <v>0.57142232662161985</v>
      </c>
      <c r="J44" s="93">
        <v>0.57142232662161985</v>
      </c>
      <c r="K44" s="93">
        <v>0.57142232662161985</v>
      </c>
      <c r="L44" s="93">
        <v>0.31470308212307146</v>
      </c>
      <c r="M44" s="93">
        <v>9.8854677022006623</v>
      </c>
      <c r="N44" s="15" t="s">
        <v>388</v>
      </c>
      <c r="O44" s="93">
        <v>2.8038516425052062E-3</v>
      </c>
      <c r="P44" s="15" t="s">
        <v>388</v>
      </c>
      <c r="Q44" s="15" t="s">
        <v>388</v>
      </c>
      <c r="R44" s="93">
        <v>1.4019258212526033E-2</v>
      </c>
      <c r="S44" s="93">
        <v>0.47665477922588501</v>
      </c>
      <c r="T44" s="93">
        <v>1.9626961497536441E-2</v>
      </c>
      <c r="U44" s="93">
        <v>2.8038516425052062E-3</v>
      </c>
      <c r="V44" s="93">
        <v>0.28038516425052062</v>
      </c>
      <c r="W44" s="15" t="s">
        <v>388</v>
      </c>
      <c r="X44" s="93">
        <v>8.4760988905127673E-3</v>
      </c>
      <c r="Y44" s="93">
        <v>1.3954714249528882E-2</v>
      </c>
      <c r="Z44" s="15" t="s">
        <v>388</v>
      </c>
      <c r="AA44" s="15" t="s">
        <v>388</v>
      </c>
      <c r="AB44" s="93">
        <v>2.2430813140041649E-2</v>
      </c>
      <c r="AC44" s="15" t="s">
        <v>388</v>
      </c>
      <c r="AD44" s="15" t="s">
        <v>388</v>
      </c>
      <c r="AE44" s="92"/>
      <c r="AF44" s="93">
        <v>11976.964590907028</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2.5222100799999998</v>
      </c>
      <c r="F45" s="93">
        <v>0.10643307956453198</v>
      </c>
      <c r="G45" s="93">
        <v>7.8819065000000014E-4</v>
      </c>
      <c r="H45" s="93">
        <v>3.1133530675000006E-4</v>
      </c>
      <c r="I45" s="93">
        <v>5.2966411679999999E-2</v>
      </c>
      <c r="J45" s="93">
        <v>5.6749726800000004E-2</v>
      </c>
      <c r="K45" s="93">
        <v>5.6749726800000004E-2</v>
      </c>
      <c r="L45" s="93">
        <v>1.7592415308000001E-2</v>
      </c>
      <c r="M45" s="93">
        <v>0.35468579249999999</v>
      </c>
      <c r="N45" s="93">
        <v>5.1232392250000003E-3</v>
      </c>
      <c r="O45" s="93">
        <v>3.9409532500000002E-4</v>
      </c>
      <c r="P45" s="93">
        <v>1.1822859750000002E-3</v>
      </c>
      <c r="Q45" s="93">
        <v>1.5763813000000001E-3</v>
      </c>
      <c r="R45" s="93">
        <v>1.9704766250000002E-3</v>
      </c>
      <c r="S45" s="93">
        <v>3.4680388600000001E-2</v>
      </c>
      <c r="T45" s="93">
        <v>3.9409532500000004E-2</v>
      </c>
      <c r="U45" s="93">
        <v>3.9409532500000004E-3</v>
      </c>
      <c r="V45" s="93">
        <v>4.7291438999999998E-2</v>
      </c>
      <c r="W45" s="93">
        <v>5.1232392250000003E-3</v>
      </c>
      <c r="X45" s="93">
        <v>7.8819065000000003E-5</v>
      </c>
      <c r="Y45" s="93">
        <v>3.9409532499999996E-4</v>
      </c>
      <c r="Z45" s="93">
        <v>3.9409532499999996E-4</v>
      </c>
      <c r="AA45" s="93">
        <v>3.9409532500000002E-5</v>
      </c>
      <c r="AB45" s="93">
        <v>9.0641924749999998E-4</v>
      </c>
      <c r="AC45" s="93">
        <v>3.1527626000000001E-3</v>
      </c>
      <c r="AD45" s="93">
        <v>1.4975622350000002E-3</v>
      </c>
      <c r="AE45" s="92"/>
      <c r="AF45" s="93">
        <v>1682.7870377500001</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3.0617267146999838</v>
      </c>
      <c r="F46" s="93">
        <v>0.28418653581175324</v>
      </c>
      <c r="G46" s="93">
        <v>2.4916286235566854</v>
      </c>
      <c r="H46" s="93">
        <v>7.7859016393442648E-5</v>
      </c>
      <c r="I46" s="93">
        <v>0.3173694989320397</v>
      </c>
      <c r="J46" s="93">
        <v>0.71021242482433666</v>
      </c>
      <c r="K46" s="93">
        <v>1.701004647519639</v>
      </c>
      <c r="L46" s="93">
        <v>9.8261995497410354E-2</v>
      </c>
      <c r="M46" s="93">
        <v>8.2582876541704469</v>
      </c>
      <c r="N46" s="93">
        <v>0.4153584926395274</v>
      </c>
      <c r="O46" s="93">
        <v>3.2526593004144719E-2</v>
      </c>
      <c r="P46" s="93">
        <v>3.50291222781494E-3</v>
      </c>
      <c r="Q46" s="93">
        <v>1.7478744181086567E-2</v>
      </c>
      <c r="R46" s="93">
        <v>0.22145276539072259</v>
      </c>
      <c r="S46" s="93">
        <v>0.33731437580040258</v>
      </c>
      <c r="T46" s="93">
        <v>1.8397802948002795</v>
      </c>
      <c r="U46" s="93">
        <v>8.7868852459016392E-4</v>
      </c>
      <c r="V46" s="93">
        <v>4.3868869336598859</v>
      </c>
      <c r="W46" s="93">
        <v>0.13958437462518405</v>
      </c>
      <c r="X46" s="93">
        <v>7.9388727644037118E-3</v>
      </c>
      <c r="Y46" s="93">
        <v>3.2511372586836278E-2</v>
      </c>
      <c r="Z46" s="93">
        <v>5.2682704634981871E-3</v>
      </c>
      <c r="AA46" s="93">
        <v>4.3850903173399854E-3</v>
      </c>
      <c r="AB46" s="93">
        <v>5.0103606132078163E-2</v>
      </c>
      <c r="AC46" s="93">
        <v>6.8006527501732047E-3</v>
      </c>
      <c r="AD46" s="15" t="s">
        <v>388</v>
      </c>
      <c r="AE46" s="92"/>
      <c r="AF46" s="93">
        <v>17420.056747309041</v>
      </c>
      <c r="AG46" s="15" t="s">
        <v>388</v>
      </c>
      <c r="AH46" s="93">
        <v>4373.4818999999761</v>
      </c>
      <c r="AI46" s="93">
        <v>6156.3696119999031</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6.6985150000000007E-2</v>
      </c>
      <c r="G49" s="93">
        <v>0.11600000000000001</v>
      </c>
      <c r="H49" s="93">
        <v>3.2187670000000004E-3</v>
      </c>
      <c r="I49" s="93">
        <v>1.3711815561959655E-2</v>
      </c>
      <c r="J49" s="93">
        <v>3.2818443804034578E-2</v>
      </c>
      <c r="K49" s="93">
        <v>7.8E-2</v>
      </c>
      <c r="L49" s="93">
        <v>1.677E-5</v>
      </c>
      <c r="M49" s="15" t="s">
        <v>389</v>
      </c>
      <c r="N49" s="93">
        <v>2.1000000000000001E-2</v>
      </c>
      <c r="O49" s="93">
        <v>5.0000000000000002E-5</v>
      </c>
      <c r="P49" s="93">
        <v>1.0000000000000001E-5</v>
      </c>
      <c r="Q49" s="93">
        <v>5.0000000000000001E-3</v>
      </c>
      <c r="R49" s="93">
        <v>2E-3</v>
      </c>
      <c r="S49" s="93">
        <v>4.0000000000000001E-3</v>
      </c>
      <c r="T49" s="93">
        <v>2E-3</v>
      </c>
      <c r="U49" s="15" t="s">
        <v>387</v>
      </c>
      <c r="V49" s="93">
        <v>4.9000000000000002E-2</v>
      </c>
      <c r="W49" s="93">
        <v>2.6098110000000001</v>
      </c>
      <c r="X49" s="93">
        <v>5.8054900516641572E-5</v>
      </c>
      <c r="Y49" s="93">
        <v>1.8867842667908514E-4</v>
      </c>
      <c r="Z49" s="15" t="s">
        <v>388</v>
      </c>
      <c r="AA49" s="93">
        <v>4.3541175387481186E-5</v>
      </c>
      <c r="AB49" s="93">
        <v>2.9027450258320789E-4</v>
      </c>
      <c r="AC49" s="15" t="s">
        <v>388</v>
      </c>
      <c r="AD49" s="93">
        <v>3.1317732</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2.4615168539325842</v>
      </c>
      <c r="J50" s="93">
        <v>3.5052000000000003</v>
      </c>
      <c r="K50" s="93">
        <v>5.3629560000000005</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19050</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3.8090000000000002</v>
      </c>
      <c r="G52" s="15" t="s">
        <v>389</v>
      </c>
      <c r="H52" s="15" t="s">
        <v>389</v>
      </c>
      <c r="I52" s="93">
        <v>1.3796938780404737E-2</v>
      </c>
      <c r="J52" s="93">
        <v>2.6811989825584939E-2</v>
      </c>
      <c r="K52" s="93">
        <v>6.2895113310000028E-2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3.9748816199999992</v>
      </c>
      <c r="G53" s="15" t="s">
        <v>388</v>
      </c>
      <c r="H53" s="15" t="s">
        <v>388</v>
      </c>
      <c r="I53" s="93">
        <v>3.0000000000000001E-5</v>
      </c>
      <c r="J53" s="93">
        <v>3.0000000000000001E-5</v>
      </c>
      <c r="K53" s="93">
        <v>3.0000000000000001E-5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0.45189999999999997</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4519</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4.6189222000000002E-2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1.27125372E-2</v>
      </c>
      <c r="X57" s="93">
        <v>3.2499999999999997E-5</v>
      </c>
      <c r="Y57" s="93">
        <v>3.2499999999999997E-5</v>
      </c>
      <c r="Z57" s="93">
        <v>3.2499999999999997E-5</v>
      </c>
      <c r="AA57" s="93">
        <v>3.2499999999999997E-5</v>
      </c>
      <c r="AB57" s="93">
        <v>1.2999999999999999E-4</v>
      </c>
      <c r="AC57" s="15" t="s">
        <v>388</v>
      </c>
      <c r="AD57" s="93">
        <v>3.0795720000000002</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1.1424E-2</v>
      </c>
      <c r="J58" s="93">
        <v>5.7120000000000004E-2</v>
      </c>
      <c r="K58" s="93">
        <v>0.14688000000000001</v>
      </c>
      <c r="L58" s="93">
        <v>9.4590720000000024E-5</v>
      </c>
      <c r="M58" s="15" t="s">
        <v>388</v>
      </c>
      <c r="N58" s="15" t="s">
        <v>388</v>
      </c>
      <c r="O58" s="15" t="s">
        <v>388</v>
      </c>
      <c r="P58" s="15" t="s">
        <v>388</v>
      </c>
      <c r="Q58" s="15" t="s">
        <v>388</v>
      </c>
      <c r="R58" s="15" t="s">
        <v>388</v>
      </c>
      <c r="S58" s="15" t="s">
        <v>388</v>
      </c>
      <c r="T58" s="15" t="s">
        <v>388</v>
      </c>
      <c r="U58" s="15" t="s">
        <v>388</v>
      </c>
      <c r="V58" s="15" t="s">
        <v>388</v>
      </c>
      <c r="W58" s="93">
        <v>5.3376479984968146E-2</v>
      </c>
      <c r="X58" s="15" t="s">
        <v>388</v>
      </c>
      <c r="Y58" s="15" t="s">
        <v>388</v>
      </c>
      <c r="Z58" s="15" t="s">
        <v>388</v>
      </c>
      <c r="AA58" s="15" t="s">
        <v>388</v>
      </c>
      <c r="AB58" s="15" t="s">
        <v>388</v>
      </c>
      <c r="AC58" s="15" t="s">
        <v>388</v>
      </c>
      <c r="AD58" s="93">
        <v>1.0264707689416949E-4</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5.0713950000000015E-2</v>
      </c>
      <c r="G59" s="15" t="s">
        <v>389</v>
      </c>
      <c r="H59" s="93">
        <v>0.22900000000000001</v>
      </c>
      <c r="I59" s="93">
        <v>4.6200000000000005E-2</v>
      </c>
      <c r="J59" s="93">
        <v>5.1975E-2</v>
      </c>
      <c r="K59" s="93">
        <v>5.7750000000000003E-2</v>
      </c>
      <c r="L59" s="93">
        <v>2.8644000000000002E-5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9.6428799999999995E-3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9.0036319441176484E-3</v>
      </c>
      <c r="J60" s="93">
        <v>5.5788437941176466E-2</v>
      </c>
      <c r="K60" s="93">
        <v>0.11817704770000001</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2.3971881631250002E-3</v>
      </c>
      <c r="J61" s="93">
        <v>2.377076463125E-2</v>
      </c>
      <c r="K61" s="93">
        <v>7.9006310457500006E-2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5.24438120796E-2</v>
      </c>
      <c r="J62" s="93">
        <v>0.51406075645680027</v>
      </c>
      <c r="K62" s="93">
        <v>1.3060253322399999</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0.55530000000000013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8.94E-3</v>
      </c>
      <c r="J68" s="93">
        <v>1.1920000000000002E-2</v>
      </c>
      <c r="K68" s="93">
        <v>1.49E-2</v>
      </c>
      <c r="L68" s="93">
        <v>1.6091999999999997E-4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8.9650000000000007E-2</v>
      </c>
      <c r="F70" s="93">
        <v>2.9113817000000015</v>
      </c>
      <c r="G70" s="93">
        <v>6.6389481415916105</v>
      </c>
      <c r="H70" s="93">
        <v>0.17832999999999999</v>
      </c>
      <c r="I70" s="93">
        <v>4.0653935361216725E-2</v>
      </c>
      <c r="J70" s="93">
        <v>5.0510707224334588E-2</v>
      </c>
      <c r="K70" s="93">
        <v>5.7259999999999991E-2</v>
      </c>
      <c r="L70" s="93">
        <v>7.3160999999999983E-4</v>
      </c>
      <c r="M70" s="15" t="s">
        <v>388</v>
      </c>
      <c r="N70" s="93">
        <v>1E-3</v>
      </c>
      <c r="O70" s="15" t="s">
        <v>388</v>
      </c>
      <c r="P70" s="93">
        <v>6.4700000000000008E-2</v>
      </c>
      <c r="Q70" s="15" t="s">
        <v>388</v>
      </c>
      <c r="R70" s="93">
        <v>0.31240000000000001</v>
      </c>
      <c r="S70" s="93">
        <v>7.8E-2</v>
      </c>
      <c r="T70" s="93">
        <v>0.18340000000000001</v>
      </c>
      <c r="U70" s="15" t="s">
        <v>388</v>
      </c>
      <c r="V70" s="93">
        <v>0.25</v>
      </c>
      <c r="W70" s="93">
        <v>0.02</v>
      </c>
      <c r="X70" s="15" t="s">
        <v>388</v>
      </c>
      <c r="Y70" s="15" t="s">
        <v>388</v>
      </c>
      <c r="Z70" s="15" t="s">
        <v>388</v>
      </c>
      <c r="AA70" s="15" t="s">
        <v>388</v>
      </c>
      <c r="AB70" s="15" t="s">
        <v>388</v>
      </c>
      <c r="AC70" s="93">
        <v>26.6</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0.16877416000000003</v>
      </c>
      <c r="G71" s="15" t="s">
        <v>388</v>
      </c>
      <c r="H71" s="15" t="s">
        <v>388</v>
      </c>
      <c r="I71" s="93">
        <v>1.3713989311999995E-3</v>
      </c>
      <c r="J71" s="93">
        <v>1.0971191449599996E-2</v>
      </c>
      <c r="K71" s="93">
        <v>3.4284973280000047E-2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0.74029773248898789</v>
      </c>
      <c r="G72" s="93">
        <v>1.1583800000000002</v>
      </c>
      <c r="H72" s="93">
        <v>8.1000000000000006E-4</v>
      </c>
      <c r="I72" s="93">
        <v>1.4646740014999999</v>
      </c>
      <c r="J72" s="93">
        <v>2.1230602350571428</v>
      </c>
      <c r="K72" s="93">
        <v>2.709827709999999</v>
      </c>
      <c r="L72" s="93">
        <v>5.4608015328300001E-3</v>
      </c>
      <c r="M72" s="93">
        <v>0.55900000000000005</v>
      </c>
      <c r="N72" s="93">
        <v>5.3860300000000008</v>
      </c>
      <c r="O72" s="93">
        <v>0.12125</v>
      </c>
      <c r="P72" s="93">
        <v>0.40932000000000002</v>
      </c>
      <c r="Q72" s="93">
        <v>9.4179999999999986E-2</v>
      </c>
      <c r="R72" s="93">
        <v>7.0928800000000001</v>
      </c>
      <c r="S72" s="93">
        <v>0.86702000000000023</v>
      </c>
      <c r="T72" s="93">
        <v>3.2674400000000001</v>
      </c>
      <c r="U72" s="15" t="s">
        <v>387</v>
      </c>
      <c r="V72" s="93">
        <v>2.9239300000000008</v>
      </c>
      <c r="W72" s="93">
        <v>0.90120308400000004</v>
      </c>
      <c r="X72" s="93">
        <v>5.1370789071428563E-3</v>
      </c>
      <c r="Y72" s="93">
        <v>5.3620789071428558E-3</v>
      </c>
      <c r="Z72" s="93">
        <v>5.2450789071428559E-3</v>
      </c>
      <c r="AA72" s="93">
        <v>5.0685074785714272E-3</v>
      </c>
      <c r="AB72" s="93">
        <v>2.0812744199999997E-2</v>
      </c>
      <c r="AC72" s="93">
        <v>9.3507807999999998E-2</v>
      </c>
      <c r="AD72" s="93">
        <v>19.001086709999999</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93">
        <v>4.4000000000000003E-3</v>
      </c>
      <c r="G73" s="15" t="s">
        <v>389</v>
      </c>
      <c r="H73" s="15" t="s">
        <v>388</v>
      </c>
      <c r="I73" s="93">
        <v>2.0639999999999999E-2</v>
      </c>
      <c r="J73" s="93">
        <v>2.9239999999999999E-2</v>
      </c>
      <c r="K73" s="93">
        <v>3.44E-2</v>
      </c>
      <c r="L73" s="93">
        <v>2.8208E-3</v>
      </c>
      <c r="M73" s="15" t="s">
        <v>388</v>
      </c>
      <c r="N73" s="93">
        <v>5.8000000000000003E-2</v>
      </c>
      <c r="O73" s="93">
        <v>3.0000000000000001E-3</v>
      </c>
      <c r="P73" s="93">
        <v>4.5000000000000004E-4</v>
      </c>
      <c r="Q73" s="93">
        <v>1.1000000000000001E-3</v>
      </c>
      <c r="R73" s="93">
        <v>3.6379999999999999</v>
      </c>
      <c r="S73" s="93">
        <v>7.0000000000000001E-3</v>
      </c>
      <c r="T73" s="93">
        <v>4.7E-2</v>
      </c>
      <c r="U73" s="15" t="s">
        <v>387</v>
      </c>
      <c r="V73" s="93">
        <v>3.4210000000000003</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5.1730000000000014E-3</v>
      </c>
      <c r="G74" s="15" t="s">
        <v>388</v>
      </c>
      <c r="H74" s="15" t="s">
        <v>388</v>
      </c>
      <c r="I74" s="93">
        <v>4.2452293224813028E-5</v>
      </c>
      <c r="J74" s="93">
        <v>1.0806038275406951E-4</v>
      </c>
      <c r="K74" s="93">
        <v>1.5437197536295643E-4</v>
      </c>
      <c r="L74" s="93">
        <v>9.7640274417069967E-7</v>
      </c>
      <c r="M74" s="15" t="s">
        <v>388</v>
      </c>
      <c r="N74" s="93">
        <v>1.5900000000000001E-3</v>
      </c>
      <c r="O74" s="93">
        <v>1.2E-4</v>
      </c>
      <c r="P74" s="15" t="s">
        <v>388</v>
      </c>
      <c r="Q74" s="93">
        <v>1.1E-4</v>
      </c>
      <c r="R74" s="15" t="s">
        <v>388</v>
      </c>
      <c r="S74" s="15" t="s">
        <v>388</v>
      </c>
      <c r="T74" s="15" t="s">
        <v>388</v>
      </c>
      <c r="U74" s="15" t="s">
        <v>388</v>
      </c>
      <c r="V74" s="93">
        <v>4.6100000000000004E-3</v>
      </c>
      <c r="W74" s="93">
        <v>3.7036810114698469E-2</v>
      </c>
      <c r="X74" s="15" t="s">
        <v>388</v>
      </c>
      <c r="Y74" s="15" t="s">
        <v>388</v>
      </c>
      <c r="Z74" s="15" t="s">
        <v>388</v>
      </c>
      <c r="AA74" s="15" t="s">
        <v>388</v>
      </c>
      <c r="AB74" s="15" t="s">
        <v>388</v>
      </c>
      <c r="AC74" s="93">
        <v>2.9615039999999999E-2</v>
      </c>
      <c r="AD74" s="93">
        <v>7.8657857450000007E-2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1.048051371741334E-3</v>
      </c>
      <c r="J77" s="93">
        <v>5.3006289316845749E-3</v>
      </c>
      <c r="K77" s="93">
        <v>1.9276080000000004E-2</v>
      </c>
      <c r="L77" s="15" t="s">
        <v>388</v>
      </c>
      <c r="M77" s="15" t="s">
        <v>388</v>
      </c>
      <c r="N77" s="93">
        <v>9.6000000000000002E-2</v>
      </c>
      <c r="O77" s="93">
        <v>0.107</v>
      </c>
      <c r="P77" s="93">
        <v>5.0000000000000001E-3</v>
      </c>
      <c r="Q77" s="93">
        <v>2.4E-2</v>
      </c>
      <c r="R77" s="15" t="s">
        <v>388</v>
      </c>
      <c r="S77" s="93">
        <v>0.13740000000000002</v>
      </c>
      <c r="T77" s="15" t="s">
        <v>388</v>
      </c>
      <c r="U77" s="15" t="s">
        <v>388</v>
      </c>
      <c r="V77" s="93">
        <v>8.5370000000000008</v>
      </c>
      <c r="W77" s="93">
        <v>6.1617498551758659E-2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4.1000000000000005E-4</v>
      </c>
      <c r="G78" s="93">
        <v>3.7980000000000007E-2</v>
      </c>
      <c r="H78" s="15" t="s">
        <v>388</v>
      </c>
      <c r="I78" s="93">
        <v>3.5625000000000001E-4</v>
      </c>
      <c r="J78" s="93">
        <v>4.6874999999999998E-4</v>
      </c>
      <c r="K78" s="93">
        <v>5.9999999999999995E-4</v>
      </c>
      <c r="L78" s="93">
        <v>3.0000000000000004E-7</v>
      </c>
      <c r="M78" s="93">
        <v>0.35049000000000002</v>
      </c>
      <c r="N78" s="93">
        <v>1.9399999999999999E-3</v>
      </c>
      <c r="O78" s="93">
        <v>1.33E-3</v>
      </c>
      <c r="P78" s="93">
        <v>8.8056873700737689E-6</v>
      </c>
      <c r="Q78" s="93">
        <v>1.2501670462516344E-2</v>
      </c>
      <c r="R78" s="93">
        <v>1.4527027027027028E-3</v>
      </c>
      <c r="S78" s="93">
        <v>9.9599999999999994E-2</v>
      </c>
      <c r="T78" s="93">
        <v>6.5162086538545871E-4</v>
      </c>
      <c r="U78" s="93">
        <v>3.9200000000000006E-2</v>
      </c>
      <c r="V78" s="93">
        <v>1.99E-3</v>
      </c>
      <c r="W78" s="93">
        <v>1.64306E-3</v>
      </c>
      <c r="X78" s="15" t="s">
        <v>388</v>
      </c>
      <c r="Y78" s="15" t="s">
        <v>388</v>
      </c>
      <c r="Z78" s="15" t="s">
        <v>388</v>
      </c>
      <c r="AA78" s="15" t="s">
        <v>388</v>
      </c>
      <c r="AB78" s="15" t="s">
        <v>388</v>
      </c>
      <c r="AC78" s="93">
        <v>8.1671356885000002</v>
      </c>
      <c r="AD78" s="93">
        <v>5.1933000000000003E-4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1.4999999999999999E-2</v>
      </c>
      <c r="G79" s="93">
        <v>8.8470588226999998E-3</v>
      </c>
      <c r="H79" s="93">
        <v>0.42699999999999999</v>
      </c>
      <c r="I79" s="15" t="s">
        <v>389</v>
      </c>
      <c r="J79" s="15" t="s">
        <v>389</v>
      </c>
      <c r="K79" s="15" t="s">
        <v>389</v>
      </c>
      <c r="L79" s="15" t="s">
        <v>388</v>
      </c>
      <c r="M79" s="15" t="s">
        <v>388</v>
      </c>
      <c r="N79" s="15" t="s">
        <v>388</v>
      </c>
      <c r="O79" s="15" t="s">
        <v>388</v>
      </c>
      <c r="P79" s="15" t="s">
        <v>388</v>
      </c>
      <c r="Q79" s="15" t="s">
        <v>388</v>
      </c>
      <c r="R79" s="15" t="s">
        <v>388</v>
      </c>
      <c r="S79" s="15" t="s">
        <v>388</v>
      </c>
      <c r="T79" s="93">
        <v>1.8360000000000001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3.9939550000000004E-2</v>
      </c>
      <c r="G80" s="93">
        <v>1.24E-3</v>
      </c>
      <c r="H80" s="93">
        <v>5.6999999999999998E-4</v>
      </c>
      <c r="I80" s="93">
        <v>1.5065E-2</v>
      </c>
      <c r="J80" s="93">
        <v>1.8061999999999998E-2</v>
      </c>
      <c r="K80" s="93">
        <v>2.9970000000000004E-2</v>
      </c>
      <c r="L80" s="15" t="s">
        <v>388</v>
      </c>
      <c r="M80" s="15" t="s">
        <v>388</v>
      </c>
      <c r="N80" s="93">
        <v>0.71879999999999999</v>
      </c>
      <c r="O80" s="93">
        <v>7.1000000000000008E-2</v>
      </c>
      <c r="P80" s="93">
        <v>8.0000000000000004E-4</v>
      </c>
      <c r="Q80" s="93">
        <v>0.38242999999999999</v>
      </c>
      <c r="R80" s="93">
        <v>1.1860000000000001E-2</v>
      </c>
      <c r="S80" s="93">
        <v>5.4848699999999999</v>
      </c>
      <c r="T80" s="93">
        <v>0.25344</v>
      </c>
      <c r="U80" s="93">
        <v>2.4E-2</v>
      </c>
      <c r="V80" s="93">
        <v>3.7685500000000003</v>
      </c>
      <c r="W80" s="15" t="s">
        <v>388</v>
      </c>
      <c r="X80" s="15" t="s">
        <v>388</v>
      </c>
      <c r="Y80" s="15" t="s">
        <v>388</v>
      </c>
      <c r="Z80" s="15" t="s">
        <v>388</v>
      </c>
      <c r="AA80" s="15" t="s">
        <v>388</v>
      </c>
      <c r="AB80" s="15" t="s">
        <v>388</v>
      </c>
      <c r="AC80" s="15" t="s">
        <v>388</v>
      </c>
      <c r="AD80" s="93">
        <v>7.0949163372000003E-3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6.9689999999999997E-4</v>
      </c>
      <c r="J81" s="93">
        <v>6.9690000000000004E-3</v>
      </c>
      <c r="K81" s="93">
        <v>1.3938000000000001E-2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3484.5</v>
      </c>
      <c r="AL81" s="38" t="s">
        <v>409</v>
      </c>
    </row>
    <row r="82" spans="1:38" s="2" customFormat="1" ht="26.25" customHeight="1" thickBot="1" x14ac:dyDescent="0.3">
      <c r="A82" s="43" t="s">
        <v>206</v>
      </c>
      <c r="B82" s="157" t="s">
        <v>207</v>
      </c>
      <c r="C82" s="43" t="s">
        <v>208</v>
      </c>
      <c r="D82" s="45"/>
      <c r="E82" s="15" t="s">
        <v>388</v>
      </c>
      <c r="F82" s="93">
        <v>5.1147909972957804</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0.39941020000000005</v>
      </c>
      <c r="G83" s="15" t="s">
        <v>388</v>
      </c>
      <c r="H83" s="15" t="s">
        <v>388</v>
      </c>
      <c r="I83" s="93">
        <v>6.0008300000000001E-2</v>
      </c>
      <c r="J83" s="93">
        <v>6.5463599999999997E-2</v>
      </c>
      <c r="K83" s="93">
        <v>8.7284799999999996E-2</v>
      </c>
      <c r="L83" s="93">
        <v>3.4204731000000003E-3</v>
      </c>
      <c r="M83" s="15" t="s">
        <v>388</v>
      </c>
      <c r="N83" s="15" t="s">
        <v>388</v>
      </c>
      <c r="O83" s="15" t="s">
        <v>388</v>
      </c>
      <c r="P83" s="15" t="s">
        <v>388</v>
      </c>
      <c r="Q83" s="15" t="s">
        <v>388</v>
      </c>
      <c r="R83" s="15" t="s">
        <v>388</v>
      </c>
      <c r="S83" s="15" t="s">
        <v>388</v>
      </c>
      <c r="T83" s="15" t="s">
        <v>388</v>
      </c>
      <c r="U83" s="15" t="s">
        <v>388</v>
      </c>
      <c r="V83" s="15" t="s">
        <v>388</v>
      </c>
      <c r="W83" s="93">
        <v>1.0910599999999999E-2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0.28276373999999999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14.516989925332437</v>
      </c>
      <c r="G85" s="15" t="s">
        <v>388</v>
      </c>
      <c r="H85" s="15" t="s">
        <v>388</v>
      </c>
      <c r="I85" s="93">
        <v>9.4299600000000009E-4</v>
      </c>
      <c r="J85" s="93">
        <v>1.5806500000000001E-3</v>
      </c>
      <c r="K85" s="93">
        <v>2.0633000000000001E-3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0.7815763</v>
      </c>
      <c r="G86" s="15" t="s">
        <v>388</v>
      </c>
      <c r="H86" s="93">
        <v>1.6E-2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3.2055191199999999</v>
      </c>
      <c r="G88" s="93">
        <v>2E-3</v>
      </c>
      <c r="H88" s="93">
        <v>2.445E-2</v>
      </c>
      <c r="I88" s="93">
        <v>4.75E-4</v>
      </c>
      <c r="J88" s="93">
        <v>7.6000000000000015E-4</v>
      </c>
      <c r="K88" s="93">
        <v>9.5E-4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2.9109180000000001</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1.5793949999999997</v>
      </c>
      <c r="G90" s="93">
        <v>8.3540000000000003E-2</v>
      </c>
      <c r="H90" s="93">
        <v>0.27109000000000005</v>
      </c>
      <c r="I90" s="93">
        <v>0.11249475787299019</v>
      </c>
      <c r="J90" s="93">
        <v>0.14190454356453777</v>
      </c>
      <c r="K90" s="93">
        <v>0.22714180000000003</v>
      </c>
      <c r="L90" s="93">
        <v>3.1508747237941091E-6</v>
      </c>
      <c r="M90" s="15" t="s">
        <v>388</v>
      </c>
      <c r="N90" s="15" t="s">
        <v>388</v>
      </c>
      <c r="O90" s="15" t="s">
        <v>388</v>
      </c>
      <c r="P90" s="15" t="s">
        <v>388</v>
      </c>
      <c r="Q90" s="15" t="s">
        <v>388</v>
      </c>
      <c r="R90" s="15" t="s">
        <v>388</v>
      </c>
      <c r="S90" s="15" t="s">
        <v>388</v>
      </c>
      <c r="T90" s="15" t="s">
        <v>388</v>
      </c>
      <c r="U90" s="15" t="s">
        <v>388</v>
      </c>
      <c r="V90" s="15" t="s">
        <v>388</v>
      </c>
      <c r="W90" s="15" t="s">
        <v>388</v>
      </c>
      <c r="X90" s="93">
        <v>7.4256000000000001E-3</v>
      </c>
      <c r="Y90" s="93">
        <v>3.7481599999999999E-3</v>
      </c>
      <c r="Z90" s="93">
        <v>3.7481599999999999E-3</v>
      </c>
      <c r="AA90" s="93">
        <v>3.7481599999999999E-3</v>
      </c>
      <c r="AB90" s="93">
        <v>1.8670080000000002E-2</v>
      </c>
      <c r="AC90" s="93">
        <v>2.1397320000000001E-3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7.3154589999999999E-3</v>
      </c>
      <c r="F91" s="93">
        <v>1.8154113999999999E-2</v>
      </c>
      <c r="G91" s="93">
        <v>6.5502500000000005E-3</v>
      </c>
      <c r="H91" s="93">
        <v>2.8018849500000002E-2</v>
      </c>
      <c r="I91" s="93">
        <v>0.10020840562658</v>
      </c>
      <c r="J91" s="93">
        <v>0.10031247218344</v>
      </c>
      <c r="K91" s="93">
        <v>0.10033396654731</v>
      </c>
      <c r="L91" s="93">
        <v>4.5043087500000001E-4</v>
      </c>
      <c r="M91" s="93">
        <v>0.22217987799999997</v>
      </c>
      <c r="N91" s="93">
        <v>1.700462288</v>
      </c>
      <c r="O91" s="93">
        <v>2.3464646360000001E-2</v>
      </c>
      <c r="P91" s="93">
        <v>1.2363054900000001E-4</v>
      </c>
      <c r="Q91" s="93">
        <v>2.88471281E-3</v>
      </c>
      <c r="R91" s="93">
        <v>3.3835729199999998E-2</v>
      </c>
      <c r="S91" s="93">
        <v>0.98327149800000002</v>
      </c>
      <c r="T91" s="93">
        <v>7.5196004999999996E-2</v>
      </c>
      <c r="U91" s="15" t="s">
        <v>387</v>
      </c>
      <c r="V91" s="93">
        <v>0.57405611499999998</v>
      </c>
      <c r="W91" s="93">
        <v>3.7508500000000005E-4</v>
      </c>
      <c r="X91" s="93">
        <v>4.1634434999999998E-4</v>
      </c>
      <c r="Y91" s="93">
        <v>1.6878824999999996E-4</v>
      </c>
      <c r="Z91" s="93">
        <v>1.6878824999999996E-4</v>
      </c>
      <c r="AA91" s="93">
        <v>1.6878824999999996E-4</v>
      </c>
      <c r="AB91" s="93">
        <v>9.2270909999999989E-4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2.0391710000000001</v>
      </c>
      <c r="G92" s="93">
        <v>2.1554100000000003</v>
      </c>
      <c r="H92" s="93">
        <v>0.23160999999999998</v>
      </c>
      <c r="I92" s="93">
        <v>0.63729677697841591</v>
      </c>
      <c r="J92" s="93">
        <v>0.83395709352517877</v>
      </c>
      <c r="K92" s="93">
        <v>1.0184300000000002</v>
      </c>
      <c r="L92" s="93">
        <v>2.1586255001438813E-2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2.5847377006000003</v>
      </c>
      <c r="G93" s="15" t="s">
        <v>388</v>
      </c>
      <c r="H93" s="15" t="s">
        <v>388</v>
      </c>
      <c r="I93" s="93">
        <v>0.48685122000000003</v>
      </c>
      <c r="J93" s="93">
        <v>0.55859509499999982</v>
      </c>
      <c r="K93" s="93">
        <v>0.59753972</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1.5783210000000003</v>
      </c>
      <c r="G95" s="93" t="s">
        <v>388</v>
      </c>
      <c r="H95" s="15" t="s">
        <v>388</v>
      </c>
      <c r="I95" s="93">
        <v>3.0294500623084048E-2</v>
      </c>
      <c r="J95" s="93">
        <v>0.12727433480528477</v>
      </c>
      <c r="K95" s="93">
        <v>0.47560921563999997</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8.2641999999999993E-2</v>
      </c>
      <c r="G98" s="93" t="s">
        <v>388</v>
      </c>
      <c r="H98" s="93">
        <v>1.6982774021202258E-2</v>
      </c>
      <c r="I98" s="93">
        <v>2.8769150604699253E-2</v>
      </c>
      <c r="J98" s="93">
        <v>4.3006931902460958E-2</v>
      </c>
      <c r="K98" s="93">
        <v>5.340578141200001E-2</v>
      </c>
      <c r="L98" s="93" t="s">
        <v>388</v>
      </c>
      <c r="M98" s="93" t="s">
        <v>388</v>
      </c>
      <c r="N98" s="93" t="s">
        <v>388</v>
      </c>
      <c r="O98" s="93" t="s">
        <v>388</v>
      </c>
      <c r="P98" s="93" t="s">
        <v>388</v>
      </c>
      <c r="Q98" s="93" t="s">
        <v>388</v>
      </c>
      <c r="R98" s="93" t="s">
        <v>388</v>
      </c>
      <c r="S98" s="93" t="s">
        <v>388</v>
      </c>
      <c r="T98" s="93" t="s">
        <v>388</v>
      </c>
      <c r="U98" s="15" t="s">
        <v>388</v>
      </c>
      <c r="V98" s="93" t="s">
        <v>388</v>
      </c>
      <c r="W98" s="93">
        <v>1.3572000000000001E-2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8.1747990729999997E-2</v>
      </c>
      <c r="F99" s="93">
        <v>6.3361572930000003</v>
      </c>
      <c r="G99" s="93" t="s">
        <v>388</v>
      </c>
      <c r="H99" s="93">
        <v>5.8962538569999996</v>
      </c>
      <c r="I99" s="93">
        <v>7.3118457370000001E-2</v>
      </c>
      <c r="J99" s="93">
        <v>0.11235275160000001</v>
      </c>
      <c r="K99" s="93">
        <v>0.24610602719999999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309.41899999999998</v>
      </c>
      <c r="AL99" s="38" t="s">
        <v>243</v>
      </c>
    </row>
    <row r="100" spans="1:38" s="2" customFormat="1" ht="26.25" customHeight="1" thickBot="1" x14ac:dyDescent="0.3">
      <c r="A100" s="43" t="s">
        <v>241</v>
      </c>
      <c r="B100" s="157" t="s">
        <v>244</v>
      </c>
      <c r="C100" s="43" t="s">
        <v>413</v>
      </c>
      <c r="D100" s="45"/>
      <c r="E100" s="93">
        <v>0.13551162269</v>
      </c>
      <c r="F100" s="93">
        <v>3.7820877468999998</v>
      </c>
      <c r="G100" s="93" t="s">
        <v>388</v>
      </c>
      <c r="H100" s="93">
        <v>4.8791256174999997</v>
      </c>
      <c r="I100" s="93">
        <v>5.7078131532000004E-2</v>
      </c>
      <c r="J100" s="93">
        <v>8.7929515408000009E-2</v>
      </c>
      <c r="K100" s="93">
        <v>0.18991559770100003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639.87200000000007</v>
      </c>
      <c r="AL100" s="38" t="s">
        <v>243</v>
      </c>
    </row>
    <row r="101" spans="1:38" s="2" customFormat="1" ht="26.25" customHeight="1" thickBot="1" x14ac:dyDescent="0.3">
      <c r="A101" s="43" t="s">
        <v>241</v>
      </c>
      <c r="B101" s="157" t="s">
        <v>245</v>
      </c>
      <c r="C101" s="43" t="s">
        <v>246</v>
      </c>
      <c r="D101" s="45"/>
      <c r="E101" s="93">
        <v>6.9452646749999999E-3</v>
      </c>
      <c r="F101" s="93">
        <v>0.12666180590000001</v>
      </c>
      <c r="G101" s="93" t="s">
        <v>388</v>
      </c>
      <c r="H101" s="93">
        <v>8.4362646710000003E-2</v>
      </c>
      <c r="I101" s="93">
        <v>9.1227912800000003E-4</v>
      </c>
      <c r="J101" s="93">
        <v>2.736837385E-3</v>
      </c>
      <c r="K101" s="93">
        <v>6.3859538980000005E-3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116.65300000000001</v>
      </c>
      <c r="AL101" s="38" t="s">
        <v>243</v>
      </c>
    </row>
    <row r="102" spans="1:38" s="2" customFormat="1" ht="26.25" customHeight="1" thickBot="1" x14ac:dyDescent="0.3">
      <c r="A102" s="43" t="s">
        <v>241</v>
      </c>
      <c r="B102" s="157" t="s">
        <v>247</v>
      </c>
      <c r="C102" s="43" t="s">
        <v>414</v>
      </c>
      <c r="D102" s="45"/>
      <c r="E102" s="93">
        <v>4.1610020335000004E-2</v>
      </c>
      <c r="F102" s="93">
        <v>0.40697513125000001</v>
      </c>
      <c r="G102" s="93" t="s">
        <v>388</v>
      </c>
      <c r="H102" s="93">
        <v>3.8616671566400003</v>
      </c>
      <c r="I102" s="93">
        <v>3.4163318220000001E-3</v>
      </c>
      <c r="J102" s="93">
        <v>7.1471894176000014E-2</v>
      </c>
      <c r="K102" s="93">
        <v>0.42734783910100005</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968.31060548101027</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5.8534693599999999E-4</v>
      </c>
      <c r="F104" s="93">
        <v>5.3653982139999995E-3</v>
      </c>
      <c r="G104" s="93" t="s">
        <v>388</v>
      </c>
      <c r="H104" s="93">
        <v>7.1098908990000001E-3</v>
      </c>
      <c r="I104" s="93">
        <v>5.2162410999999997E-5</v>
      </c>
      <c r="J104" s="93">
        <v>1.5648723400000001E-4</v>
      </c>
      <c r="K104" s="93">
        <v>3.6513688000000002E-4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6.67</v>
      </c>
      <c r="AL104" s="38" t="s">
        <v>243</v>
      </c>
    </row>
    <row r="105" spans="1:38" s="2" customFormat="1" ht="26.25" customHeight="1" thickBot="1" x14ac:dyDescent="0.3">
      <c r="A105" s="43" t="s">
        <v>241</v>
      </c>
      <c r="B105" s="157" t="s">
        <v>252</v>
      </c>
      <c r="C105" s="43" t="s">
        <v>253</v>
      </c>
      <c r="D105" s="45"/>
      <c r="E105" s="93">
        <v>2.5501393188000002E-2</v>
      </c>
      <c r="F105" s="93">
        <v>0.22367917901699999</v>
      </c>
      <c r="G105" s="93" t="s">
        <v>388</v>
      </c>
      <c r="H105" s="93">
        <v>0.61038666580000001</v>
      </c>
      <c r="I105" s="93">
        <v>5.8290573570000002E-3</v>
      </c>
      <c r="J105" s="93">
        <v>9.1599472760000005E-3</v>
      </c>
      <c r="K105" s="93">
        <v>1.9985339514E-2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66.05</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3.3479944381999999E-2</v>
      </c>
      <c r="F107" s="93">
        <v>0.16381841650000001</v>
      </c>
      <c r="G107" s="93" t="s">
        <v>388</v>
      </c>
      <c r="H107" s="93">
        <v>0.348398642471</v>
      </c>
      <c r="I107" s="93">
        <v>8.8245490520000008E-3</v>
      </c>
      <c r="J107" s="93">
        <v>0.11766065399999999</v>
      </c>
      <c r="K107" s="93">
        <v>0.55888810659999999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15" t="s">
        <v>388</v>
      </c>
      <c r="AJ107" s="15" t="s">
        <v>388</v>
      </c>
      <c r="AK107" s="93">
        <v>3116.7330000000002</v>
      </c>
      <c r="AL107" s="38" t="s">
        <v>243</v>
      </c>
    </row>
    <row r="108" spans="1:38" s="2" customFormat="1" ht="26.25" customHeight="1" thickBot="1" x14ac:dyDescent="0.3">
      <c r="A108" s="43" t="s">
        <v>241</v>
      </c>
      <c r="B108" s="157" t="s">
        <v>257</v>
      </c>
      <c r="C108" s="43" t="s">
        <v>417</v>
      </c>
      <c r="D108" s="45"/>
      <c r="E108" s="93">
        <v>5.1564184730000004E-2</v>
      </c>
      <c r="F108" s="93">
        <v>0.46273012311000006</v>
      </c>
      <c r="G108" s="93" t="s">
        <v>388</v>
      </c>
      <c r="H108" s="93">
        <v>0.38055769787999999</v>
      </c>
      <c r="I108" s="93">
        <v>5.7706790000000008E-3</v>
      </c>
      <c r="J108" s="93">
        <v>5.7706790000000001E-2</v>
      </c>
      <c r="K108" s="93">
        <v>0.11541358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5770.6790000000001</v>
      </c>
      <c r="AL108" s="38" t="s">
        <v>243</v>
      </c>
    </row>
    <row r="109" spans="1:38" s="2" customFormat="1" ht="26.25" customHeight="1" thickBot="1" x14ac:dyDescent="0.3">
      <c r="A109" s="43" t="s">
        <v>241</v>
      </c>
      <c r="B109" s="157" t="s">
        <v>258</v>
      </c>
      <c r="C109" s="43" t="s">
        <v>418</v>
      </c>
      <c r="D109" s="45"/>
      <c r="E109" s="93">
        <v>1.31100262E-2</v>
      </c>
      <c r="F109" s="93">
        <v>4.9979725700000005E-2</v>
      </c>
      <c r="G109" s="15" t="s">
        <v>388</v>
      </c>
      <c r="H109" s="93">
        <v>0.14200538190000001</v>
      </c>
      <c r="I109" s="93">
        <v>4.9264299999999999E-3</v>
      </c>
      <c r="J109" s="93">
        <v>2.7095365000000003E-2</v>
      </c>
      <c r="K109" s="93">
        <v>2.7095365000000003E-2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492.64299999999997</v>
      </c>
      <c r="AL109" s="38" t="s">
        <v>243</v>
      </c>
    </row>
    <row r="110" spans="1:38" s="2" customFormat="1" ht="26.25" customHeight="1" thickBot="1" x14ac:dyDescent="0.3">
      <c r="A110" s="43" t="s">
        <v>241</v>
      </c>
      <c r="B110" s="157" t="s">
        <v>259</v>
      </c>
      <c r="C110" s="43" t="s">
        <v>419</v>
      </c>
      <c r="D110" s="45"/>
      <c r="E110" s="93">
        <v>4.1265548500000002E-3</v>
      </c>
      <c r="F110" s="93">
        <v>2.1457062226000002E-2</v>
      </c>
      <c r="G110" s="15" t="s">
        <v>388</v>
      </c>
      <c r="H110" s="93">
        <v>5.7689165360000003E-2</v>
      </c>
      <c r="I110" s="93">
        <v>1.6313261856999998E-2</v>
      </c>
      <c r="J110" s="93">
        <v>0.11443288442899999</v>
      </c>
      <c r="K110" s="93">
        <v>0.116328027286</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858.95899999999995</v>
      </c>
      <c r="AL110" s="38" t="s">
        <v>243</v>
      </c>
    </row>
    <row r="111" spans="1:38" s="2" customFormat="1" ht="26.25" customHeight="1" thickBot="1" x14ac:dyDescent="0.3">
      <c r="A111" s="43" t="s">
        <v>241</v>
      </c>
      <c r="B111" s="157" t="s">
        <v>260</v>
      </c>
      <c r="C111" s="43" t="s">
        <v>420</v>
      </c>
      <c r="D111" s="45"/>
      <c r="E111" s="93">
        <v>7.0132856860000009E-2</v>
      </c>
      <c r="F111" s="93">
        <v>1.6385381954</v>
      </c>
      <c r="G111" s="15" t="s">
        <v>388</v>
      </c>
      <c r="H111" s="93">
        <v>3.1549115516000001</v>
      </c>
      <c r="I111" s="93">
        <v>1.7387999999999997E-2</v>
      </c>
      <c r="J111" s="93">
        <v>3.4775999999999994E-2</v>
      </c>
      <c r="K111" s="93">
        <v>7.824600000000001E-2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4544.8</v>
      </c>
      <c r="AL111" s="38" t="s">
        <v>243</v>
      </c>
    </row>
    <row r="112" spans="1:38" s="2" customFormat="1" ht="26.25" customHeight="1" thickBot="1" x14ac:dyDescent="0.3">
      <c r="A112" s="43" t="s">
        <v>261</v>
      </c>
      <c r="B112" s="157" t="s">
        <v>262</v>
      </c>
      <c r="C112" s="43" t="s">
        <v>263</v>
      </c>
      <c r="D112" s="45"/>
      <c r="E112" s="93">
        <v>5.929384175</v>
      </c>
      <c r="F112" s="93" t="s">
        <v>388</v>
      </c>
      <c r="G112" s="93" t="s">
        <v>388</v>
      </c>
      <c r="H112" s="93">
        <v>2.2552966680000002</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148.161</v>
      </c>
      <c r="AL112" s="38" t="s">
        <v>432</v>
      </c>
    </row>
    <row r="113" spans="1:38" s="2" customFormat="1" ht="26.25" customHeight="1" thickBot="1" x14ac:dyDescent="0.3">
      <c r="A113" s="43" t="s">
        <v>261</v>
      </c>
      <c r="B113" s="157" t="s">
        <v>264</v>
      </c>
      <c r="C113" s="43" t="s">
        <v>265</v>
      </c>
      <c r="D113" s="45"/>
      <c r="E113" s="93">
        <v>3.0005538832450007</v>
      </c>
      <c r="F113" s="93">
        <v>3.2749491675339995</v>
      </c>
      <c r="G113" s="15" t="s">
        <v>388</v>
      </c>
      <c r="H113" s="93">
        <v>10.498700190827002</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3.3127807740000001E-2</v>
      </c>
      <c r="F114" s="93" t="s">
        <v>388</v>
      </c>
      <c r="G114" s="93" t="s">
        <v>388</v>
      </c>
      <c r="H114" s="93">
        <v>2.2627475820000003E-2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828.19519343387617</v>
      </c>
      <c r="AL114" s="38" t="s">
        <v>441</v>
      </c>
    </row>
    <row r="115" spans="1:38" s="2" customFormat="1" ht="26.25" customHeight="1" thickBot="1" x14ac:dyDescent="0.3">
      <c r="A115" s="43" t="s">
        <v>261</v>
      </c>
      <c r="B115" s="157" t="s">
        <v>267</v>
      </c>
      <c r="C115" s="43" t="s">
        <v>268</v>
      </c>
      <c r="D115" s="45"/>
      <c r="E115" s="93">
        <v>0.27796516000000004</v>
      </c>
      <c r="F115" s="93" t="s">
        <v>388</v>
      </c>
      <c r="G115" s="93" t="s">
        <v>388</v>
      </c>
      <c r="H115" s="93">
        <v>0.55593032000000009</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0.58305140869500005</v>
      </c>
      <c r="F116" s="93">
        <v>7.1531238854000007E-2</v>
      </c>
      <c r="G116" s="15" t="s">
        <v>388</v>
      </c>
      <c r="H116" s="93">
        <v>1.421353672043</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0.24521365000000001</v>
      </c>
      <c r="J119" s="93">
        <v>4.463241</v>
      </c>
      <c r="K119" s="93">
        <v>4.463241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1845.7</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0.84141153620099995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2005.4</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8.4630769230769239E-3</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7.3557148510000003E-2</v>
      </c>
      <c r="F123" s="93">
        <v>0.16115828440000002</v>
      </c>
      <c r="G123" s="93">
        <v>9.6296628650000011E-3</v>
      </c>
      <c r="H123" s="93">
        <v>7.1302981180000002E-2</v>
      </c>
      <c r="I123" s="93">
        <v>0.18655733200000002</v>
      </c>
      <c r="J123" s="93">
        <v>0.19547020470000001</v>
      </c>
      <c r="K123" s="93">
        <v>0.19844116220000002</v>
      </c>
      <c r="L123" s="93">
        <v>2.3998756289999999E-2</v>
      </c>
      <c r="M123" s="93">
        <v>2.3996386759999999</v>
      </c>
      <c r="N123" s="93">
        <v>1.8781700859999998E-3</v>
      </c>
      <c r="O123" s="93">
        <v>1.7784226619999999E-2</v>
      </c>
      <c r="P123" s="93">
        <v>3.5845768320000005E-3</v>
      </c>
      <c r="Q123" s="93">
        <v>1.06539285E-4</v>
      </c>
      <c r="R123" s="93">
        <v>3.160534771E-3</v>
      </c>
      <c r="S123" s="93">
        <v>1.2622398439999999E-3</v>
      </c>
      <c r="T123" s="93">
        <v>1.0093226250000001E-3</v>
      </c>
      <c r="U123" s="93">
        <v>8.4238494200000009E-4</v>
      </c>
      <c r="V123" s="93">
        <v>1.5722965419999999E-2</v>
      </c>
      <c r="W123" s="93" t="s">
        <v>388</v>
      </c>
      <c r="X123" s="93">
        <v>2.0241617909999997E-5</v>
      </c>
      <c r="Y123" s="93">
        <v>6.2073009919999989E-5</v>
      </c>
      <c r="Z123" s="93">
        <v>1.6917957999999998E-5</v>
      </c>
      <c r="AA123" s="93">
        <v>9.1213097449999986E-6</v>
      </c>
      <c r="AB123" s="93">
        <v>1.0835389557499999E-4</v>
      </c>
      <c r="AC123" s="93" t="s">
        <v>388</v>
      </c>
      <c r="AD123" s="93" t="s">
        <v>388</v>
      </c>
      <c r="AE123" s="92"/>
      <c r="AF123" s="93" t="s">
        <v>388</v>
      </c>
      <c r="AG123" s="15" t="s">
        <v>388</v>
      </c>
      <c r="AH123" s="15" t="s">
        <v>388</v>
      </c>
      <c r="AI123" s="15" t="s">
        <v>388</v>
      </c>
      <c r="AJ123" s="15" t="s">
        <v>388</v>
      </c>
      <c r="AK123" s="93">
        <v>29.709575490000002</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0.13568496899999999</v>
      </c>
      <c r="G125" s="15" t="s">
        <v>388</v>
      </c>
      <c r="H125" s="15" t="s">
        <v>388</v>
      </c>
      <c r="I125" s="93">
        <v>2.1324269999999998E-4</v>
      </c>
      <c r="J125" s="93">
        <v>1.4151560999999999E-3</v>
      </c>
      <c r="K125" s="93">
        <v>2.9918597000000002E-3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6461.9</v>
      </c>
      <c r="AL125" s="38" t="s">
        <v>424</v>
      </c>
    </row>
    <row r="126" spans="1:38" s="2" customFormat="1" ht="26.25" customHeight="1" thickBot="1" x14ac:dyDescent="0.3">
      <c r="A126" s="43" t="s">
        <v>286</v>
      </c>
      <c r="B126" s="157" t="s">
        <v>289</v>
      </c>
      <c r="C126" s="43" t="s">
        <v>290</v>
      </c>
      <c r="D126" s="45"/>
      <c r="E126" s="15" t="s">
        <v>388</v>
      </c>
      <c r="F126" s="15" t="s">
        <v>388</v>
      </c>
      <c r="G126" s="15" t="s">
        <v>388</v>
      </c>
      <c r="H126" s="93">
        <v>0.1166113</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485.88060000000002</v>
      </c>
      <c r="AL126" s="38" t="s">
        <v>425</v>
      </c>
    </row>
    <row r="127" spans="1:38" s="2" customFormat="1" ht="26.25" customHeight="1" thickBot="1" x14ac:dyDescent="0.3">
      <c r="A127" s="43" t="s">
        <v>286</v>
      </c>
      <c r="B127" s="157" t="s">
        <v>291</v>
      </c>
      <c r="C127" s="43" t="s">
        <v>292</v>
      </c>
      <c r="D127" s="45"/>
      <c r="E127" s="15" t="s">
        <v>388</v>
      </c>
      <c r="F127" s="93" t="s">
        <v>388</v>
      </c>
      <c r="G127" s="93" t="s">
        <v>388</v>
      </c>
      <c r="H127" s="93">
        <v>2.5316790000000002E-2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5.7112730000000004E-4</v>
      </c>
      <c r="J133" s="93">
        <v>5.7112730000000004E-4</v>
      </c>
      <c r="K133" s="93">
        <v>6.3465904000000004E-4</v>
      </c>
      <c r="L133" s="93">
        <v>2.8556365000000002E-4</v>
      </c>
      <c r="M133" s="15" t="s">
        <v>389</v>
      </c>
      <c r="N133" s="93">
        <v>4.9426377000000006E-4</v>
      </c>
      <c r="O133" s="93">
        <v>8.2788769999999994E-5</v>
      </c>
      <c r="P133" s="93">
        <v>1.5999650934588577E-2</v>
      </c>
      <c r="Q133" s="93">
        <v>2.2400698999999998E-4</v>
      </c>
      <c r="R133" s="93">
        <v>2.2318404E-4</v>
      </c>
      <c r="S133" s="93">
        <v>2.0458537000000001E-4</v>
      </c>
      <c r="T133" s="93">
        <v>2.8523446999999995E-4</v>
      </c>
      <c r="U133" s="93">
        <v>3.2555902000000003E-4</v>
      </c>
      <c r="V133" s="93">
        <v>2.63541508E-3</v>
      </c>
      <c r="W133" s="93">
        <v>4.4439299999999996E-4</v>
      </c>
      <c r="X133" s="93">
        <v>2.1725879999999999E-4</v>
      </c>
      <c r="Y133" s="93">
        <v>1.1866938999999998E-4</v>
      </c>
      <c r="Z133" s="93">
        <v>1.0599595999999999E-4</v>
      </c>
      <c r="AA133" s="93">
        <v>1.1504841E-4</v>
      </c>
      <c r="AB133" s="93">
        <v>5.5697255999999991E-4</v>
      </c>
      <c r="AC133" s="93">
        <v>2.4688500000000003E-3</v>
      </c>
      <c r="AD133" s="93">
        <v>6.7481899999999994E-3</v>
      </c>
      <c r="AE133" s="92"/>
      <c r="AF133" s="15" t="s">
        <v>388</v>
      </c>
      <c r="AG133" s="15" t="s">
        <v>388</v>
      </c>
      <c r="AH133" s="15" t="s">
        <v>388</v>
      </c>
      <c r="AI133" s="15" t="s">
        <v>388</v>
      </c>
      <c r="AJ133" s="15" t="s">
        <v>388</v>
      </c>
      <c r="AK133" s="93">
        <v>16459</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7.9100000000000004E-3</v>
      </c>
      <c r="G136" s="15" t="s">
        <v>388</v>
      </c>
      <c r="H136" s="93">
        <v>0.35489680000000001</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1.6240000000000001E-2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1082900</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0.20271652519999997</v>
      </c>
      <c r="J139" s="93">
        <v>0.20271652519999997</v>
      </c>
      <c r="K139" s="93">
        <v>0.20271652519999997</v>
      </c>
      <c r="L139" s="93">
        <v>1.7680619267999999E-2</v>
      </c>
      <c r="M139" s="15" t="s">
        <v>388</v>
      </c>
      <c r="N139" s="93">
        <v>5.7491239999999993E-4</v>
      </c>
      <c r="O139" s="93">
        <v>1.1602195999999999E-3</v>
      </c>
      <c r="P139" s="93">
        <v>1.1602195999999999E-3</v>
      </c>
      <c r="Q139" s="93">
        <v>1.8398796000000004E-3</v>
      </c>
      <c r="R139" s="93">
        <v>1.7575208000000003E-3</v>
      </c>
      <c r="S139" s="93">
        <v>4.0867556000000003E-3</v>
      </c>
      <c r="T139" s="15" t="s">
        <v>388</v>
      </c>
      <c r="U139" s="15" t="s">
        <v>388</v>
      </c>
      <c r="V139" s="15" t="s">
        <v>388</v>
      </c>
      <c r="W139" s="93">
        <v>2.0952604544</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415</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224.15370518461384</v>
      </c>
      <c r="F141" s="94">
        <f t="shared" si="0"/>
        <v>141.77557777984225</v>
      </c>
      <c r="G141" s="94">
        <f t="shared" si="0"/>
        <v>82.914139201892908</v>
      </c>
      <c r="H141" s="94">
        <f t="shared" si="0"/>
        <v>39.190173646419225</v>
      </c>
      <c r="I141" s="94">
        <f t="shared" si="0"/>
        <v>25.581538731114541</v>
      </c>
      <c r="J141" s="94">
        <f t="shared" si="0"/>
        <v>43.023452633435397</v>
      </c>
      <c r="K141" s="94">
        <f t="shared" si="0"/>
        <v>58.879658640575542</v>
      </c>
      <c r="L141" s="94">
        <f t="shared" si="0"/>
        <v>5.5764740785706284</v>
      </c>
      <c r="M141" s="94">
        <f t="shared" si="0"/>
        <v>499.24725878083967</v>
      </c>
      <c r="N141" s="94">
        <f t="shared" si="0"/>
        <v>24.865894915349074</v>
      </c>
      <c r="O141" s="94">
        <f t="shared" si="0"/>
        <v>1.4260681079990547</v>
      </c>
      <c r="P141" s="94">
        <f t="shared" si="0"/>
        <v>1.0343025462349029</v>
      </c>
      <c r="Q141" s="94">
        <f t="shared" si="0"/>
        <v>2.9453464577753472</v>
      </c>
      <c r="R141" s="94">
        <f t="shared" si="0"/>
        <v>24.921434780518986</v>
      </c>
      <c r="S141" s="94">
        <f t="shared" si="0"/>
        <v>58.644495348144396</v>
      </c>
      <c r="T141" s="94">
        <f t="shared" si="0"/>
        <v>27.825134700720135</v>
      </c>
      <c r="U141" s="94" t="s">
        <v>387</v>
      </c>
      <c r="V141" s="94">
        <f t="shared" ref="V141:AD141" si="1">SUM(V14:V140)</f>
        <v>119.06499013892767</v>
      </c>
      <c r="W141" s="94">
        <f t="shared" si="1"/>
        <v>14.043855348102296</v>
      </c>
      <c r="X141" s="94">
        <f t="shared" si="1"/>
        <v>6.7093185793335826</v>
      </c>
      <c r="Y141" s="94">
        <f t="shared" si="1"/>
        <v>5.3618343518199572</v>
      </c>
      <c r="Z141" s="94">
        <f t="shared" si="1"/>
        <v>4.0935829721749872</v>
      </c>
      <c r="AA141" s="94">
        <f t="shared" si="1"/>
        <v>4.6881194423261725</v>
      </c>
      <c r="AB141" s="94">
        <f t="shared" si="1"/>
        <v>20.852855345654692</v>
      </c>
      <c r="AC141" s="94">
        <f t="shared" si="1"/>
        <v>36.122118404457211</v>
      </c>
      <c r="AD141" s="94">
        <f t="shared" si="1"/>
        <v>31.465683248560957</v>
      </c>
      <c r="AE141" s="97"/>
      <c r="AF141" s="94">
        <f>SUM(AF14:AF140)</f>
        <v>354383.7815087355</v>
      </c>
      <c r="AG141" s="94">
        <f>SUM(AG14:AG140)</f>
        <v>292281.60671280022</v>
      </c>
      <c r="AH141" s="94">
        <f>SUM(AH14:AH140)</f>
        <v>161133.29078178824</v>
      </c>
      <c r="AI141" s="94">
        <f>SUM(AI14:AI140)</f>
        <v>317843.63315833319</v>
      </c>
      <c r="AJ141" s="94">
        <f>SUM(AJ14:AJ140)</f>
        <v>8219.825126337033</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224.15370518461384</v>
      </c>
      <c r="F152" s="125">
        <f t="shared" ref="F152:AD152" si="2">SUM(F$141, F$151, IF(AND(ISNUMBER(SEARCH($B$4,"AT|BE|CH|GB|IE|LT|LU|NL")),SUM(F$143:F$149)&gt;0),SUM(F$143:F$149)-SUM(F$27:F$33),0))</f>
        <v>141.77557777984225</v>
      </c>
      <c r="G152" s="125">
        <f t="shared" si="2"/>
        <v>82.914139201892908</v>
      </c>
      <c r="H152" s="125">
        <f t="shared" si="2"/>
        <v>39.190173646419225</v>
      </c>
      <c r="I152" s="125">
        <f t="shared" si="2"/>
        <v>25.581538731114541</v>
      </c>
      <c r="J152" s="125">
        <f t="shared" si="2"/>
        <v>43.023452633435397</v>
      </c>
      <c r="K152" s="125">
        <f t="shared" si="2"/>
        <v>58.879658640575542</v>
      </c>
      <c r="L152" s="125">
        <f t="shared" si="2"/>
        <v>5.5764740785706284</v>
      </c>
      <c r="M152" s="125">
        <f t="shared" si="2"/>
        <v>499.24725878083967</v>
      </c>
      <c r="N152" s="125">
        <f t="shared" si="2"/>
        <v>24.865894915349074</v>
      </c>
      <c r="O152" s="125">
        <f t="shared" si="2"/>
        <v>1.4260681079990547</v>
      </c>
      <c r="P152" s="125">
        <f t="shared" si="2"/>
        <v>1.0343025462349029</v>
      </c>
      <c r="Q152" s="125">
        <f t="shared" si="2"/>
        <v>2.9453464577753472</v>
      </c>
      <c r="R152" s="125">
        <f t="shared" si="2"/>
        <v>24.921434780518986</v>
      </c>
      <c r="S152" s="125">
        <f t="shared" si="2"/>
        <v>58.644495348144396</v>
      </c>
      <c r="T152" s="125">
        <f t="shared" si="2"/>
        <v>27.825134700720135</v>
      </c>
      <c r="U152" s="125">
        <f t="shared" si="2"/>
        <v>0</v>
      </c>
      <c r="V152" s="125">
        <f t="shared" si="2"/>
        <v>119.06499013892767</v>
      </c>
      <c r="W152" s="125">
        <f t="shared" si="2"/>
        <v>14.043855348102296</v>
      </c>
      <c r="X152" s="125">
        <f t="shared" si="2"/>
        <v>6.7093185793335826</v>
      </c>
      <c r="Y152" s="125">
        <f t="shared" si="2"/>
        <v>5.3618343518199572</v>
      </c>
      <c r="Z152" s="125">
        <f t="shared" si="2"/>
        <v>4.0935829721749872</v>
      </c>
      <c r="AA152" s="125">
        <f t="shared" si="2"/>
        <v>4.6881194423261725</v>
      </c>
      <c r="AB152" s="125">
        <f t="shared" si="2"/>
        <v>20.852855345654692</v>
      </c>
      <c r="AC152" s="125">
        <f t="shared" si="2"/>
        <v>36.122118404457211</v>
      </c>
      <c r="AD152" s="125">
        <f t="shared" si="2"/>
        <v>31.465683248560957</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224.15370518461384</v>
      </c>
      <c r="F154" s="125">
        <f>SUM(F$141, F$153, -1 * IF(OR($B$6=2005,$B$6&gt;=2020),SUM(F$99:F$122),0), IF(AND(ISNUMBER(SEARCH($B$4,"AT|BE|CH|GB|IE|LT|LU|NL")),SUM(F$143:F$149)&gt;0),SUM(F$143:F$149)-SUM(F$27:F$33),0))</f>
        <v>141.77557777984225</v>
      </c>
      <c r="G154" s="125">
        <f>SUM(G$141, G$153, IF(AND(ISNUMBER(SEARCH($B$4,"AT|BE|CH|GB|IE|LT|LU|NL")),SUM(G$143:G$149)&gt;0),SUM(G$143:G$149)-SUM(G$27:G$33),0))</f>
        <v>82.914139201892908</v>
      </c>
      <c r="H154" s="125">
        <f>SUM(H$141, H$153, IF(AND(ISNUMBER(SEARCH($B$4,"AT|BE|CH|GB|IE|LT|LU|NL")),SUM(H$143:H$149)&gt;0),SUM(H$143:H$149)-SUM(H$27:H$33),0))</f>
        <v>39.190173646419225</v>
      </c>
      <c r="I154" s="125">
        <f t="shared" ref="I154:AD154" si="3">SUM(I$141, I$153, IF(AND(ISNUMBER(SEARCH($B$4,"AT|BE|CH|GB|IE|LT|LU|NL")),SUM(I$143:I$149)&gt;0),SUM(I$143:I$149)-SUM(I$27:I$33),0))</f>
        <v>25.581538731114541</v>
      </c>
      <c r="J154" s="125">
        <f t="shared" si="3"/>
        <v>43.023452633435397</v>
      </c>
      <c r="K154" s="125">
        <f t="shared" si="3"/>
        <v>58.879658640575542</v>
      </c>
      <c r="L154" s="125">
        <f t="shared" si="3"/>
        <v>5.5764740785706284</v>
      </c>
      <c r="M154" s="125">
        <f t="shared" si="3"/>
        <v>499.24725878083967</v>
      </c>
      <c r="N154" s="125">
        <f t="shared" si="3"/>
        <v>24.865894915349074</v>
      </c>
      <c r="O154" s="125">
        <f t="shared" si="3"/>
        <v>1.4260681079990547</v>
      </c>
      <c r="P154" s="125">
        <f t="shared" si="3"/>
        <v>1.0343025462349029</v>
      </c>
      <c r="Q154" s="125">
        <f t="shared" si="3"/>
        <v>2.9453464577753472</v>
      </c>
      <c r="R154" s="125">
        <f t="shared" si="3"/>
        <v>24.921434780518986</v>
      </c>
      <c r="S154" s="125">
        <f t="shared" si="3"/>
        <v>58.644495348144396</v>
      </c>
      <c r="T154" s="125">
        <f t="shared" si="3"/>
        <v>27.825134700720135</v>
      </c>
      <c r="U154" s="125">
        <f t="shared" si="3"/>
        <v>0</v>
      </c>
      <c r="V154" s="125">
        <f t="shared" si="3"/>
        <v>119.06499013892767</v>
      </c>
      <c r="W154" s="125">
        <f t="shared" si="3"/>
        <v>14.043855348102296</v>
      </c>
      <c r="X154" s="125">
        <f t="shared" si="3"/>
        <v>6.7093185793335826</v>
      </c>
      <c r="Y154" s="125">
        <f t="shared" si="3"/>
        <v>5.3618343518199572</v>
      </c>
      <c r="Z154" s="125">
        <f t="shared" si="3"/>
        <v>4.0935829721749872</v>
      </c>
      <c r="AA154" s="125">
        <f t="shared" si="3"/>
        <v>4.6881194423261725</v>
      </c>
      <c r="AB154" s="125">
        <f t="shared" si="3"/>
        <v>20.852855345654692</v>
      </c>
      <c r="AC154" s="125">
        <f t="shared" si="3"/>
        <v>36.122118404457211</v>
      </c>
      <c r="AD154" s="125">
        <f t="shared" si="3"/>
        <v>31.465683248560957</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5.1341294071870474</v>
      </c>
      <c r="F157" s="136">
        <v>0.12197487185956976</v>
      </c>
      <c r="G157" s="136">
        <v>0.34769376312867373</v>
      </c>
      <c r="H157" s="136" t="s">
        <v>388</v>
      </c>
      <c r="I157" s="136">
        <v>7.1446037450684924E-2</v>
      </c>
      <c r="J157" s="136">
        <v>7.1446037450684924E-2</v>
      </c>
      <c r="K157" s="136">
        <v>7.1446037450684924E-2</v>
      </c>
      <c r="L157" s="136">
        <v>3.5723018725342462E-2</v>
      </c>
      <c r="M157" s="136">
        <v>1.099177430874767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17922.358924158441</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0.75088824045876779</v>
      </c>
      <c r="F158" s="136">
        <v>7.7919570911473404E-2</v>
      </c>
      <c r="G158" s="136">
        <v>5.5944762912564797E-2</v>
      </c>
      <c r="H158" s="136" t="s">
        <v>388</v>
      </c>
      <c r="I158" s="136">
        <v>7.7458056174423548E-3</v>
      </c>
      <c r="J158" s="136">
        <v>7.7458056174423548E-3</v>
      </c>
      <c r="K158" s="136">
        <v>7.7458056174423548E-3</v>
      </c>
      <c r="L158" s="136">
        <v>3.8729028087211774E-3</v>
      </c>
      <c r="M158" s="136">
        <v>1.5517382886216815</v>
      </c>
      <c r="N158" s="136">
        <v>0.53036373168149831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2921.3983528440876</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37.957399999999993</v>
      </c>
      <c r="F159" s="136">
        <v>0.99150000000000005</v>
      </c>
      <c r="G159" s="136">
        <v>15.526670000000001</v>
      </c>
      <c r="H159" s="136" t="s">
        <v>388</v>
      </c>
      <c r="I159" s="136">
        <v>1.545442838709677</v>
      </c>
      <c r="J159" s="136">
        <v>1.7079399999999998</v>
      </c>
      <c r="K159" s="136">
        <v>1.7079399999999998</v>
      </c>
      <c r="L159" s="136" t="s">
        <v>388</v>
      </c>
      <c r="M159" s="136">
        <v>3.2905000000000002</v>
      </c>
      <c r="N159" s="136">
        <v>9.7987529768782666E-2</v>
      </c>
      <c r="O159" s="136">
        <v>1.0626081084224815E-2</v>
      </c>
      <c r="P159" s="136">
        <v>1.1802481089604477E-2</v>
      </c>
      <c r="Q159" s="136">
        <v>0.34364075678294886</v>
      </c>
      <c r="R159" s="136">
        <v>0.36430471894870864</v>
      </c>
      <c r="S159" s="136">
        <v>0.67912916783264177</v>
      </c>
      <c r="T159" s="136">
        <v>16.11942973072496</v>
      </c>
      <c r="U159" s="136">
        <v>0.11127975138301566</v>
      </c>
      <c r="V159" s="136">
        <v>0.67285686521487875</v>
      </c>
      <c r="W159" s="136">
        <v>0.24353680545103995</v>
      </c>
      <c r="X159" s="136">
        <v>2.6271102709217124E-3</v>
      </c>
      <c r="Y159" s="136">
        <v>1.5645021624992306E-2</v>
      </c>
      <c r="Z159" s="136">
        <v>1.0626081084224815E-2</v>
      </c>
      <c r="AA159" s="136">
        <v>4.5758664869597256E-3</v>
      </c>
      <c r="AB159" s="136">
        <v>3.3474079467098565E-2</v>
      </c>
      <c r="AC159" s="136">
        <v>7.4970767592263551E-2</v>
      </c>
      <c r="AD159" s="136">
        <v>0.28831477083396845</v>
      </c>
      <c r="AE159" s="114"/>
      <c r="AF159" s="136">
        <v>22838.32320159387</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2" customFormat="1" ht="26.25" customHeight="1" thickBot="1" x14ac:dyDescent="0.3">
      <c r="A164" s="39" t="s">
        <v>337</v>
      </c>
      <c r="B164" s="193" t="s">
        <v>343</v>
      </c>
      <c r="C164" s="62" t="s">
        <v>344</v>
      </c>
      <c r="D164" s="63"/>
      <c r="E164" s="14" t="s">
        <v>388</v>
      </c>
      <c r="F164" s="14" t="s">
        <v>388</v>
      </c>
      <c r="G164" s="14" t="s">
        <v>388</v>
      </c>
      <c r="H164" s="14" t="s">
        <v>388</v>
      </c>
      <c r="I164" s="14" t="s">
        <v>388</v>
      </c>
      <c r="J164" s="14" t="s">
        <v>388</v>
      </c>
      <c r="K164" s="14" t="s">
        <v>388</v>
      </c>
      <c r="L164" s="14" t="s">
        <v>388</v>
      </c>
      <c r="M164" s="14" t="s">
        <v>388</v>
      </c>
      <c r="N164" s="14" t="s">
        <v>388</v>
      </c>
      <c r="O164" s="14" t="s">
        <v>388</v>
      </c>
      <c r="P164" s="14" t="s">
        <v>388</v>
      </c>
      <c r="Q164" s="14" t="s">
        <v>388</v>
      </c>
      <c r="R164" s="14" t="s">
        <v>388</v>
      </c>
      <c r="S164" s="14" t="s">
        <v>388</v>
      </c>
      <c r="T164" s="14" t="s">
        <v>388</v>
      </c>
      <c r="U164" s="14" t="s">
        <v>388</v>
      </c>
      <c r="V164" s="14" t="s">
        <v>388</v>
      </c>
      <c r="W164" s="14" t="s">
        <v>388</v>
      </c>
      <c r="X164" s="14" t="s">
        <v>388</v>
      </c>
      <c r="Y164" s="14" t="s">
        <v>388</v>
      </c>
      <c r="Z164" s="14" t="s">
        <v>388</v>
      </c>
      <c r="AA164" s="14" t="s">
        <v>388</v>
      </c>
      <c r="AB164" s="14" t="s">
        <v>388</v>
      </c>
      <c r="AC164" s="14" t="s">
        <v>388</v>
      </c>
      <c r="AD164" s="14" t="s">
        <v>388</v>
      </c>
      <c r="AE164" s="41"/>
      <c r="AF164" s="14" t="s">
        <v>388</v>
      </c>
      <c r="AG164" s="14" t="s">
        <v>388</v>
      </c>
      <c r="AH164" s="14" t="s">
        <v>388</v>
      </c>
      <c r="AI164" s="14" t="s">
        <v>388</v>
      </c>
      <c r="AJ164" s="14" t="s">
        <v>388</v>
      </c>
      <c r="AK164" s="14" t="s">
        <v>388</v>
      </c>
      <c r="AL164" s="39"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E09C-BFA8-4758-BB67-7A71D5691A74}">
  <sheetPr codeName="Tabelle31"/>
  <dimension ref="A1:AL170"/>
  <sheetViews>
    <sheetView zoomScale="70" zoomScaleNormal="70" workbookViewId="0">
      <pane xSplit="4" ySplit="13" topLeftCell="E148"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0.453125" style="5" customWidth="1"/>
    <col min="2" max="2" width="13" style="191" customWidth="1"/>
    <col min="3" max="3" width="38.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2007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2007</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43.486413749290023</v>
      </c>
      <c r="F14" s="93">
        <v>1.1005388624071213</v>
      </c>
      <c r="G14" s="93">
        <v>35.209247056408898</v>
      </c>
      <c r="H14" s="93">
        <v>4.7599999999999995E-3</v>
      </c>
      <c r="I14" s="93">
        <v>0.89008786700485232</v>
      </c>
      <c r="J14" s="93">
        <v>2.6282636308997462</v>
      </c>
      <c r="K14" s="93">
        <v>3.8482426586429983</v>
      </c>
      <c r="L14" s="93">
        <v>7.6713481490925592E-2</v>
      </c>
      <c r="M14" s="93">
        <v>12.885686755955229</v>
      </c>
      <c r="N14" s="93">
        <v>2.3126622828237804</v>
      </c>
      <c r="O14" s="93">
        <v>0.11618119436534885</v>
      </c>
      <c r="P14" s="93">
        <v>0.20715002536784985</v>
      </c>
      <c r="Q14" s="93">
        <v>0.808731467799089</v>
      </c>
      <c r="R14" s="93">
        <v>1.5848058576016333</v>
      </c>
      <c r="S14" s="93">
        <v>2.2451919704562497</v>
      </c>
      <c r="T14" s="93">
        <v>4.3712392445060892</v>
      </c>
      <c r="U14" s="15" t="s">
        <v>387</v>
      </c>
      <c r="V14" s="93">
        <v>11.482533999941712</v>
      </c>
      <c r="W14" s="93">
        <v>3.2692889967514946</v>
      </c>
      <c r="X14" s="93">
        <v>0.19741326758708824</v>
      </c>
      <c r="Y14" s="93">
        <v>1.9032167358658376E-2</v>
      </c>
      <c r="Z14" s="93">
        <v>1.4004531125096115E-2</v>
      </c>
      <c r="AA14" s="93">
        <v>2.2943429345401209E-2</v>
      </c>
      <c r="AB14" s="93">
        <v>0.25339339541624389</v>
      </c>
      <c r="AC14" s="93">
        <v>0.22696032063204355</v>
      </c>
      <c r="AD14" s="93">
        <v>0.15868697894906614</v>
      </c>
      <c r="AE14" s="92"/>
      <c r="AF14" s="93">
        <v>13591.244438199994</v>
      </c>
      <c r="AG14" s="93">
        <v>219495.7255214919</v>
      </c>
      <c r="AH14" s="93">
        <v>73809.847160000048</v>
      </c>
      <c r="AI14" s="93">
        <v>44408.257418000016</v>
      </c>
      <c r="AJ14" s="93">
        <v>4266.1810609999993</v>
      </c>
      <c r="AK14" s="15" t="s">
        <v>388</v>
      </c>
      <c r="AL14" s="38" t="s">
        <v>48</v>
      </c>
    </row>
    <row r="15" spans="1:38" s="2" customFormat="1" ht="26.25" customHeight="1" thickBot="1" x14ac:dyDescent="0.3">
      <c r="A15" s="43" t="s">
        <v>52</v>
      </c>
      <c r="B15" s="157" t="s">
        <v>53</v>
      </c>
      <c r="C15" s="43" t="s">
        <v>54</v>
      </c>
      <c r="D15" s="45"/>
      <c r="E15" s="93">
        <v>4.0726094405399991</v>
      </c>
      <c r="F15" s="93">
        <v>6.240312879599999E-2</v>
      </c>
      <c r="G15" s="93">
        <v>6.9704574599529803</v>
      </c>
      <c r="H15" s="15" t="s">
        <v>388</v>
      </c>
      <c r="I15" s="93">
        <v>7.3377140742497349E-2</v>
      </c>
      <c r="J15" s="93">
        <v>0.19050682498611349</v>
      </c>
      <c r="K15" s="93">
        <v>0.50095000000000001</v>
      </c>
      <c r="L15" s="93">
        <v>4.3143303162761059E-3</v>
      </c>
      <c r="M15" s="93">
        <v>1.2283154869100001</v>
      </c>
      <c r="N15" s="93">
        <v>3.6812936285109998</v>
      </c>
      <c r="O15" s="93">
        <v>8.380015855905E-2</v>
      </c>
      <c r="P15" s="93">
        <v>1.7225295580535E-2</v>
      </c>
      <c r="Q15" s="93">
        <v>0.60405023540053848</v>
      </c>
      <c r="R15" s="93">
        <v>4.6269529149039998</v>
      </c>
      <c r="S15" s="93">
        <v>1.6217102683410001</v>
      </c>
      <c r="T15" s="93">
        <v>2.4327289673550001</v>
      </c>
      <c r="U15" s="15" t="s">
        <v>387</v>
      </c>
      <c r="V15" s="93">
        <v>6.9548947813440005</v>
      </c>
      <c r="W15" s="93">
        <v>3.9334784343800007E-2</v>
      </c>
      <c r="X15" s="93">
        <v>5.7704825047787614E-7</v>
      </c>
      <c r="Y15" s="93">
        <v>2.717356097074792E-3</v>
      </c>
      <c r="Z15" s="93">
        <v>2.7107612599264735E-3</v>
      </c>
      <c r="AA15" s="93">
        <v>4.1326926631802558E-3</v>
      </c>
      <c r="AB15" s="93">
        <v>9.561387068431999E-3</v>
      </c>
      <c r="AC15" s="15" t="s">
        <v>388</v>
      </c>
      <c r="AD15" s="15" t="s">
        <v>388</v>
      </c>
      <c r="AE15" s="92"/>
      <c r="AF15" s="93">
        <v>27782.184288</v>
      </c>
      <c r="AG15" s="93">
        <v>32.047125000000001</v>
      </c>
      <c r="AH15" s="93">
        <v>18750.561382000004</v>
      </c>
      <c r="AI15" s="93">
        <v>37.064</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3.6397842637000006</v>
      </c>
      <c r="F17" s="93">
        <v>3.7851261359000007E-2</v>
      </c>
      <c r="G17" s="93">
        <v>3.6537254587053094</v>
      </c>
      <c r="H17" s="15" t="s">
        <v>388</v>
      </c>
      <c r="I17" s="93">
        <v>8.0687262904084595E-2</v>
      </c>
      <c r="J17" s="93">
        <v>0.23724726634745397</v>
      </c>
      <c r="K17" s="93">
        <v>0.36412681031400002</v>
      </c>
      <c r="L17" s="93">
        <v>6.099703838025201E-3</v>
      </c>
      <c r="M17" s="93">
        <v>9.1641555743800023</v>
      </c>
      <c r="N17" s="93">
        <v>0.1214919</v>
      </c>
      <c r="O17" s="93">
        <v>3.1224259999999998E-3</v>
      </c>
      <c r="P17" s="93">
        <v>5.2022560000000012E-4</v>
      </c>
      <c r="Q17" s="93">
        <v>1.503384E-2</v>
      </c>
      <c r="R17" s="93">
        <v>0.10468341999999999</v>
      </c>
      <c r="S17" s="93">
        <v>3.7513950000000004E-2</v>
      </c>
      <c r="T17" s="93">
        <v>0.42924136000000002</v>
      </c>
      <c r="U17" s="15" t="s">
        <v>387</v>
      </c>
      <c r="V17" s="93">
        <v>0.30671943999999995</v>
      </c>
      <c r="W17" s="93">
        <v>1.4875487359500004E-2</v>
      </c>
      <c r="X17" s="93">
        <v>3.7989095303107384E-4</v>
      </c>
      <c r="Y17" s="93">
        <v>2.9894065836207771E-3</v>
      </c>
      <c r="Z17" s="93">
        <v>3.3935115136642574E-4</v>
      </c>
      <c r="AA17" s="93">
        <v>2.9934932558172301E-4</v>
      </c>
      <c r="AB17" s="93">
        <v>4.0079980136000001E-3</v>
      </c>
      <c r="AC17" s="93">
        <v>2.4328923999999991E-3</v>
      </c>
      <c r="AD17" s="93">
        <v>0.66708339999999999</v>
      </c>
      <c r="AE17" s="92"/>
      <c r="AF17" s="93">
        <v>5433.1252620000014</v>
      </c>
      <c r="AG17" s="93">
        <v>27146.91</v>
      </c>
      <c r="AH17" s="93">
        <v>2257.8885310000005</v>
      </c>
      <c r="AI17" s="15" t="s">
        <v>388</v>
      </c>
      <c r="AJ17" s="93">
        <v>81.099999999999994</v>
      </c>
      <c r="AK17" s="15" t="s">
        <v>388</v>
      </c>
      <c r="AL17" s="38" t="s">
        <v>48</v>
      </c>
    </row>
    <row r="18" spans="1:38" s="2" customFormat="1" ht="26.25" customHeight="1" thickBot="1" x14ac:dyDescent="0.3">
      <c r="A18" s="43" t="s">
        <v>52</v>
      </c>
      <c r="B18" s="157" t="s">
        <v>59</v>
      </c>
      <c r="C18" s="43" t="s">
        <v>60</v>
      </c>
      <c r="D18" s="45"/>
      <c r="E18" s="93">
        <v>0.43657190927999995</v>
      </c>
      <c r="F18" s="93">
        <v>1.6591076140000001E-3</v>
      </c>
      <c r="G18" s="93">
        <v>3.6085793367581545</v>
      </c>
      <c r="H18" s="15" t="s">
        <v>388</v>
      </c>
      <c r="I18" s="93">
        <v>6.6514030257733133E-3</v>
      </c>
      <c r="J18" s="93">
        <v>1.2533407463233313E-2</v>
      </c>
      <c r="K18" s="93">
        <v>2.0495156929999998E-2</v>
      </c>
      <c r="L18" s="93">
        <v>1.9234650642930031E-3</v>
      </c>
      <c r="M18" s="93">
        <v>2.9774552280000002E-2</v>
      </c>
      <c r="N18" s="93">
        <v>7.5875000000000009E-4</v>
      </c>
      <c r="O18" s="93">
        <v>9.1050000000000001E-6</v>
      </c>
      <c r="P18" s="93">
        <v>2.7759E-6</v>
      </c>
      <c r="Q18" s="93">
        <v>6.0700000000000005E-5</v>
      </c>
      <c r="R18" s="93">
        <v>0.17254653000000003</v>
      </c>
      <c r="S18" s="93">
        <v>2.3132499999999997E-4</v>
      </c>
      <c r="T18" s="93">
        <v>3.3326999999999996E-2</v>
      </c>
      <c r="U18" s="15" t="s">
        <v>387</v>
      </c>
      <c r="V18" s="93">
        <v>3.6420000000000002E-4</v>
      </c>
      <c r="W18" s="93">
        <v>1.2045638070000001E-3</v>
      </c>
      <c r="X18" s="93">
        <v>2.4225870337564567E-4</v>
      </c>
      <c r="Y18" s="93">
        <v>1.9083415841396022E-3</v>
      </c>
      <c r="Z18" s="93">
        <v>2.1651834956874563E-4</v>
      </c>
      <c r="AA18" s="93">
        <v>1.9101165491600662E-4</v>
      </c>
      <c r="AB18" s="93">
        <v>2.5581302920000002E-3</v>
      </c>
      <c r="AC18" s="93">
        <v>1.066152E-4</v>
      </c>
      <c r="AD18" s="93">
        <v>2.9233200000000001E-2</v>
      </c>
      <c r="AE18" s="92"/>
      <c r="AF18" s="93">
        <v>1276.1676139999997</v>
      </c>
      <c r="AG18" s="93">
        <v>171.96</v>
      </c>
      <c r="AH18" s="93">
        <v>10.5</v>
      </c>
      <c r="AI18" s="15" t="s">
        <v>388</v>
      </c>
      <c r="AJ18" s="15" t="s">
        <v>388</v>
      </c>
      <c r="AK18" s="15" t="s">
        <v>388</v>
      </c>
      <c r="AL18" s="38" t="s">
        <v>48</v>
      </c>
    </row>
    <row r="19" spans="1:38" s="2" customFormat="1" ht="26.25" customHeight="1" thickBot="1" x14ac:dyDescent="0.3">
      <c r="A19" s="43" t="s">
        <v>52</v>
      </c>
      <c r="B19" s="157" t="s">
        <v>61</v>
      </c>
      <c r="C19" s="43" t="s">
        <v>62</v>
      </c>
      <c r="D19" s="45"/>
      <c r="E19" s="93">
        <v>2.3752464231199983</v>
      </c>
      <c r="F19" s="93">
        <v>1.3048123548000001E-2</v>
      </c>
      <c r="G19" s="93">
        <v>2.5046703765210401</v>
      </c>
      <c r="H19" s="15" t="s">
        <v>388</v>
      </c>
      <c r="I19" s="93">
        <v>0.10363618034134267</v>
      </c>
      <c r="J19" s="93">
        <v>0.19233667167312216</v>
      </c>
      <c r="K19" s="93">
        <v>0.22820063111199998</v>
      </c>
      <c r="L19" s="93">
        <v>2.0993796952644812E-2</v>
      </c>
      <c r="M19" s="93">
        <v>0.47438943564000008</v>
      </c>
      <c r="N19" s="93">
        <v>7.2492422691999986E-2</v>
      </c>
      <c r="O19" s="93">
        <v>1.1156867204000001E-3</v>
      </c>
      <c r="P19" s="93">
        <v>3.7138321074400007E-3</v>
      </c>
      <c r="Q19" s="93">
        <v>8.3213732940000014E-3</v>
      </c>
      <c r="R19" s="93">
        <v>7.2845187879999988E-3</v>
      </c>
      <c r="S19" s="93">
        <v>1.2944865360000002E-2</v>
      </c>
      <c r="T19" s="93">
        <v>0.82301961315999994</v>
      </c>
      <c r="U19" s="15" t="s">
        <v>387</v>
      </c>
      <c r="V19" s="93">
        <v>7.5288796856000012E-2</v>
      </c>
      <c r="W19" s="93">
        <v>3.7389390805200005E-2</v>
      </c>
      <c r="X19" s="93">
        <v>1.2846153303711933E-3</v>
      </c>
      <c r="Y19" s="93">
        <v>7.6127662466265863E-3</v>
      </c>
      <c r="Z19" s="93">
        <v>9.911501887443512E-4</v>
      </c>
      <c r="AA19" s="93">
        <v>8.5791689145787173E-4</v>
      </c>
      <c r="AB19" s="93">
        <v>1.0746448657200001E-2</v>
      </c>
      <c r="AC19" s="93">
        <v>2.0314475000000002E-3</v>
      </c>
      <c r="AD19" s="93">
        <v>0.3927717881428</v>
      </c>
      <c r="AE19" s="92"/>
      <c r="AF19" s="93">
        <v>12772.887242000001</v>
      </c>
      <c r="AG19" s="93">
        <v>3361.4729600000001</v>
      </c>
      <c r="AH19" s="93">
        <v>2092.2729899999999</v>
      </c>
      <c r="AI19" s="93">
        <v>622.80238000000008</v>
      </c>
      <c r="AJ19" s="93">
        <v>92.717268000000004</v>
      </c>
      <c r="AK19" s="15" t="s">
        <v>388</v>
      </c>
      <c r="AL19" s="38" t="s">
        <v>48</v>
      </c>
    </row>
    <row r="20" spans="1:38" s="2" customFormat="1" ht="26.25" customHeight="1" thickBot="1" x14ac:dyDescent="0.3">
      <c r="A20" s="43" t="s">
        <v>52</v>
      </c>
      <c r="B20" s="157" t="s">
        <v>63</v>
      </c>
      <c r="C20" s="43" t="s">
        <v>64</v>
      </c>
      <c r="D20" s="45"/>
      <c r="E20" s="93">
        <v>20.595949398640006</v>
      </c>
      <c r="F20" s="93">
        <v>0.37957968201800002</v>
      </c>
      <c r="G20" s="93">
        <v>6.395397477511545</v>
      </c>
      <c r="H20" s="15" t="s">
        <v>388</v>
      </c>
      <c r="I20" s="93">
        <v>1.9131999263238622</v>
      </c>
      <c r="J20" s="93">
        <v>2.6507637961804882</v>
      </c>
      <c r="K20" s="93">
        <v>2.9580914998809984</v>
      </c>
      <c r="L20" s="93">
        <v>2.7302824781859546E-2</v>
      </c>
      <c r="M20" s="93">
        <v>23.580161830690002</v>
      </c>
      <c r="N20" s="93">
        <v>4.6630964259199006</v>
      </c>
      <c r="O20" s="93">
        <v>0.31561278677837984</v>
      </c>
      <c r="P20" s="93">
        <v>0.12965721050144746</v>
      </c>
      <c r="Q20" s="93">
        <v>0.20624044069831529</v>
      </c>
      <c r="R20" s="93">
        <v>0.17812266748214006</v>
      </c>
      <c r="S20" s="93">
        <v>0.40957511508194988</v>
      </c>
      <c r="T20" s="93">
        <v>0.80945762342164007</v>
      </c>
      <c r="U20" s="15" t="s">
        <v>387</v>
      </c>
      <c r="V20" s="93">
        <v>2.3500185267814273</v>
      </c>
      <c r="W20" s="93">
        <v>0.96254675551714997</v>
      </c>
      <c r="X20" s="93">
        <v>4.7427466531736906E-2</v>
      </c>
      <c r="Y20" s="93">
        <v>0.10736934744409164</v>
      </c>
      <c r="Z20" s="93">
        <v>2.5689032586787338E-2</v>
      </c>
      <c r="AA20" s="93">
        <v>2.0919640601460156E-2</v>
      </c>
      <c r="AB20" s="93">
        <v>0.20140548716407602</v>
      </c>
      <c r="AC20" s="93">
        <v>0.15459838128275993</v>
      </c>
      <c r="AD20" s="93">
        <v>0.23674744879444004</v>
      </c>
      <c r="AE20" s="92"/>
      <c r="AF20" s="93">
        <v>10876.557967999999</v>
      </c>
      <c r="AG20" s="93">
        <v>15168.115679</v>
      </c>
      <c r="AH20" s="93">
        <v>40030.543960999996</v>
      </c>
      <c r="AI20" s="93">
        <v>187386.72702399999</v>
      </c>
      <c r="AJ20" s="93">
        <v>1960.2678900000001</v>
      </c>
      <c r="AK20" s="15" t="s">
        <v>388</v>
      </c>
      <c r="AL20" s="38" t="s">
        <v>48</v>
      </c>
    </row>
    <row r="21" spans="1:38" s="2" customFormat="1" ht="26.25" customHeight="1" thickBot="1" x14ac:dyDescent="0.3">
      <c r="A21" s="43" t="s">
        <v>52</v>
      </c>
      <c r="B21" s="157" t="s">
        <v>65</v>
      </c>
      <c r="C21" s="43" t="s">
        <v>66</v>
      </c>
      <c r="D21" s="45"/>
      <c r="E21" s="93">
        <v>0.62065409935999971</v>
      </c>
      <c r="F21" s="93">
        <v>2.7167344869999992E-2</v>
      </c>
      <c r="G21" s="93">
        <v>1.2721124799082124</v>
      </c>
      <c r="H21" s="15" t="s">
        <v>388</v>
      </c>
      <c r="I21" s="93">
        <v>3.5016032096312301E-2</v>
      </c>
      <c r="J21" s="93">
        <v>7.1126943432986478E-2</v>
      </c>
      <c r="K21" s="93">
        <v>0.101709995197</v>
      </c>
      <c r="L21" s="93">
        <v>7.9716438051490989E-3</v>
      </c>
      <c r="M21" s="93">
        <v>0.34152747949000006</v>
      </c>
      <c r="N21" s="93">
        <v>8.0801063800999967E-2</v>
      </c>
      <c r="O21" s="93">
        <v>2.6356696482600001E-3</v>
      </c>
      <c r="P21" s="93">
        <v>3.730805662599999E-3</v>
      </c>
      <c r="Q21" s="93">
        <v>1.4078606947200003E-2</v>
      </c>
      <c r="R21" s="93">
        <v>5.2972320557399991E-2</v>
      </c>
      <c r="S21" s="93">
        <v>3.8712445089400034E-2</v>
      </c>
      <c r="T21" s="93">
        <v>0.45366249419639998</v>
      </c>
      <c r="U21" s="15" t="s">
        <v>387</v>
      </c>
      <c r="V21" s="93">
        <v>0.35318844475799993</v>
      </c>
      <c r="W21" s="93">
        <v>2.1878900160600002E-2</v>
      </c>
      <c r="X21" s="93">
        <v>8.6169143116492347E-4</v>
      </c>
      <c r="Y21" s="93">
        <v>4.1066399888417347E-3</v>
      </c>
      <c r="Z21" s="93">
        <v>6.0207227464766728E-4</v>
      </c>
      <c r="AA21" s="93">
        <v>5.1356396350567561E-4</v>
      </c>
      <c r="AB21" s="93">
        <v>6.0839676581600013E-3</v>
      </c>
      <c r="AC21" s="93">
        <v>1.6754667036000001E-3</v>
      </c>
      <c r="AD21" s="93">
        <v>0.18297515587603999</v>
      </c>
      <c r="AE21" s="92"/>
      <c r="AF21" s="93">
        <v>1786.0117250000003</v>
      </c>
      <c r="AG21" s="93">
        <v>1605.669427</v>
      </c>
      <c r="AH21" s="93">
        <v>250.19</v>
      </c>
      <c r="AI21" s="93">
        <v>227.237934</v>
      </c>
      <c r="AJ21" s="93">
        <v>152.0686</v>
      </c>
      <c r="AK21" s="15" t="s">
        <v>388</v>
      </c>
      <c r="AL21" s="38" t="s">
        <v>48</v>
      </c>
    </row>
    <row r="22" spans="1:38" s="2" customFormat="1" ht="26.25" customHeight="1" thickBot="1" x14ac:dyDescent="0.3">
      <c r="A22" s="43" t="s">
        <v>52</v>
      </c>
      <c r="B22" s="157" t="s">
        <v>67</v>
      </c>
      <c r="C22" s="43" t="s">
        <v>68</v>
      </c>
      <c r="D22" s="45"/>
      <c r="E22" s="93">
        <v>4.5446965134100008</v>
      </c>
      <c r="F22" s="93">
        <v>1.7220605414000008E-2</v>
      </c>
      <c r="G22" s="93">
        <v>1.9461190785230142</v>
      </c>
      <c r="H22" s="15" t="s">
        <v>388</v>
      </c>
      <c r="I22" s="93">
        <v>0.12263507442686412</v>
      </c>
      <c r="J22" s="93">
        <v>0.2363645916206675</v>
      </c>
      <c r="K22" s="93">
        <v>0.44546889832899994</v>
      </c>
      <c r="L22" s="93">
        <v>1.1998451576545425E-2</v>
      </c>
      <c r="M22" s="93">
        <v>14.750733475589998</v>
      </c>
      <c r="N22" s="93">
        <v>3.1223094364000006</v>
      </c>
      <c r="O22" s="93">
        <v>7.4256900382700025E-2</v>
      </c>
      <c r="P22" s="93">
        <v>2.5982361303769994E-2</v>
      </c>
      <c r="Q22" s="93">
        <v>0.52074753484300007</v>
      </c>
      <c r="R22" s="93">
        <v>3.7415907362839995</v>
      </c>
      <c r="S22" s="93">
        <v>1.3782342893224995</v>
      </c>
      <c r="T22" s="93">
        <v>3.2921773339500002</v>
      </c>
      <c r="U22" s="15" t="s">
        <v>387</v>
      </c>
      <c r="V22" s="93">
        <v>6.1623729404159988</v>
      </c>
      <c r="W22" s="93">
        <v>0.28196746256319999</v>
      </c>
      <c r="X22" s="93">
        <v>7.0506427233645432E-4</v>
      </c>
      <c r="Y22" s="93">
        <v>4.2240291825018502E-3</v>
      </c>
      <c r="Z22" s="93">
        <v>5.4766648464998023E-4</v>
      </c>
      <c r="AA22" s="93">
        <v>4.7421126658771457E-4</v>
      </c>
      <c r="AB22" s="93">
        <v>5.9509712060760002E-3</v>
      </c>
      <c r="AC22" s="93">
        <v>4.0598860266600001E-3</v>
      </c>
      <c r="AD22" s="93">
        <v>0.86850641898301995</v>
      </c>
      <c r="AE22" s="92"/>
      <c r="AF22" s="93">
        <v>4127.8570300000001</v>
      </c>
      <c r="AG22" s="93">
        <v>5969.3782930000007</v>
      </c>
      <c r="AH22" s="93">
        <v>3427.9993980000004</v>
      </c>
      <c r="AI22" s="93">
        <v>186.46691700000002</v>
      </c>
      <c r="AJ22" s="93">
        <v>69.401026000000002</v>
      </c>
      <c r="AK22" s="15" t="s">
        <v>388</v>
      </c>
      <c r="AL22" s="38" t="s">
        <v>48</v>
      </c>
    </row>
    <row r="23" spans="1:38" s="2" customFormat="1" ht="26.25" customHeight="1" thickBot="1" x14ac:dyDescent="0.3">
      <c r="A23" s="43" t="s">
        <v>69</v>
      </c>
      <c r="B23" s="157" t="s">
        <v>377</v>
      </c>
      <c r="C23" s="43" t="s">
        <v>390</v>
      </c>
      <c r="D23" s="45"/>
      <c r="E23" s="93">
        <v>12.057836521713378</v>
      </c>
      <c r="F23" s="93">
        <v>2.3878115493013476</v>
      </c>
      <c r="G23" s="93">
        <v>4.3419563798998339E-3</v>
      </c>
      <c r="H23" s="93">
        <v>2.8559609181408297E-3</v>
      </c>
      <c r="I23" s="93">
        <v>0.83974081187661431</v>
      </c>
      <c r="J23" s="93">
        <v>0.83974081187661431</v>
      </c>
      <c r="K23" s="93">
        <v>0.83974081187661431</v>
      </c>
      <c r="L23" s="93">
        <v>0.51332741789563774</v>
      </c>
      <c r="M23" s="93">
        <v>10.176262511381815</v>
      </c>
      <c r="N23" s="15" t="s">
        <v>388</v>
      </c>
      <c r="O23" s="93">
        <v>3.570778746514687E-3</v>
      </c>
      <c r="P23" s="15" t="s">
        <v>388</v>
      </c>
      <c r="Q23" s="15" t="s">
        <v>388</v>
      </c>
      <c r="R23" s="93">
        <v>1.7853893732573435E-2</v>
      </c>
      <c r="S23" s="93">
        <v>0.6070323869074965</v>
      </c>
      <c r="T23" s="93">
        <v>2.4995451225602802E-2</v>
      </c>
      <c r="U23" s="93">
        <v>3.5707787465146875E-3</v>
      </c>
      <c r="V23" s="93">
        <v>0.35707787465146862</v>
      </c>
      <c r="W23" s="15" t="s">
        <v>388</v>
      </c>
      <c r="X23" s="93">
        <v>1.0798531144738291E-2</v>
      </c>
      <c r="Y23" s="93">
        <v>1.7767698827379205E-2</v>
      </c>
      <c r="Z23" s="15" t="s">
        <v>388</v>
      </c>
      <c r="AA23" s="15" t="s">
        <v>388</v>
      </c>
      <c r="AB23" s="93">
        <v>2.8566229972117496E-2</v>
      </c>
      <c r="AC23" s="15" t="s">
        <v>388</v>
      </c>
      <c r="AD23" s="15" t="s">
        <v>388</v>
      </c>
      <c r="AE23" s="92"/>
      <c r="AF23" s="93">
        <v>15267.912440284244</v>
      </c>
      <c r="AG23" s="15" t="s">
        <v>388</v>
      </c>
      <c r="AH23" s="15" t="s">
        <v>388</v>
      </c>
      <c r="AI23" s="15" t="s">
        <v>388</v>
      </c>
      <c r="AJ23" s="15" t="s">
        <v>388</v>
      </c>
      <c r="AK23" s="15" t="s">
        <v>388</v>
      </c>
      <c r="AL23" s="38" t="s">
        <v>48</v>
      </c>
    </row>
    <row r="24" spans="1:38" s="2" customFormat="1" ht="26.25" customHeight="1" thickBot="1" x14ac:dyDescent="0.3">
      <c r="A24" s="43" t="s">
        <v>52</v>
      </c>
      <c r="B24" s="157" t="s">
        <v>70</v>
      </c>
      <c r="C24" s="43" t="s">
        <v>71</v>
      </c>
      <c r="D24" s="45"/>
      <c r="E24" s="93">
        <v>2.2913867805299994</v>
      </c>
      <c r="F24" s="93">
        <v>0.1627353099599998</v>
      </c>
      <c r="G24" s="93">
        <v>1.4645654092125993</v>
      </c>
      <c r="H24" s="15" t="s">
        <v>388</v>
      </c>
      <c r="I24" s="93">
        <v>0.2213699966383024</v>
      </c>
      <c r="J24" s="93">
        <v>0.49851906848055511</v>
      </c>
      <c r="K24" s="93">
        <v>0.86978301736799968</v>
      </c>
      <c r="L24" s="93">
        <v>2.8953286269054281E-2</v>
      </c>
      <c r="M24" s="93">
        <v>3.2211345337700008</v>
      </c>
      <c r="N24" s="93">
        <v>0.24572348860307688</v>
      </c>
      <c r="O24" s="93">
        <v>1.8968905239364984E-2</v>
      </c>
      <c r="P24" s="93">
        <v>5.4989242583953603E-3</v>
      </c>
      <c r="Q24" s="93">
        <v>9.1640608248769236E-3</v>
      </c>
      <c r="R24" s="93">
        <v>0.13267547675534994</v>
      </c>
      <c r="S24" s="93">
        <v>0.20269374496359999</v>
      </c>
      <c r="T24" s="93">
        <v>0.81714883417310002</v>
      </c>
      <c r="U24" s="15" t="s">
        <v>387</v>
      </c>
      <c r="V24" s="93">
        <v>3.0405763593785728</v>
      </c>
      <c r="W24" s="93">
        <v>0.23564747093719987</v>
      </c>
      <c r="X24" s="93">
        <v>1.484206509611698E-2</v>
      </c>
      <c r="Y24" s="93">
        <v>2.9156070719232759E-2</v>
      </c>
      <c r="Z24" s="93">
        <v>7.7602110534166985E-3</v>
      </c>
      <c r="AA24" s="93">
        <v>6.2714821637335581E-3</v>
      </c>
      <c r="AB24" s="93">
        <v>5.8029829032499994E-2</v>
      </c>
      <c r="AC24" s="93">
        <v>0.17852097465407854</v>
      </c>
      <c r="AD24" s="93">
        <v>0.12485811486655474</v>
      </c>
      <c r="AE24" s="92"/>
      <c r="AF24" s="93">
        <v>3631.6303469999998</v>
      </c>
      <c r="AG24" s="93">
        <v>822.25151700000004</v>
      </c>
      <c r="AH24" s="93">
        <v>706.58738000000005</v>
      </c>
      <c r="AI24" s="93">
        <v>7351.6253970000071</v>
      </c>
      <c r="AJ24" s="93">
        <v>1732.2</v>
      </c>
      <c r="AK24" s="15" t="s">
        <v>388</v>
      </c>
      <c r="AL24" s="38" t="s">
        <v>48</v>
      </c>
    </row>
    <row r="25" spans="1:38" s="2" customFormat="1" ht="26.25" customHeight="1" thickBot="1" x14ac:dyDescent="0.3">
      <c r="A25" s="43" t="s">
        <v>72</v>
      </c>
      <c r="B25" s="157" t="s">
        <v>73</v>
      </c>
      <c r="C25" s="43" t="s">
        <v>74</v>
      </c>
      <c r="D25" s="45"/>
      <c r="E25" s="93">
        <v>0.58291576023826008</v>
      </c>
      <c r="F25" s="93">
        <v>9.1908638819648322E-2</v>
      </c>
      <c r="G25" s="93">
        <v>3.5348271945945614E-2</v>
      </c>
      <c r="H25" s="15" t="s">
        <v>388</v>
      </c>
      <c r="I25" s="93">
        <v>5.5661094509247208E-3</v>
      </c>
      <c r="J25" s="93">
        <v>5.5661094509247208E-3</v>
      </c>
      <c r="K25" s="93">
        <v>5.5661094509247208E-3</v>
      </c>
      <c r="L25" s="93">
        <v>2.7830547254623604E-3</v>
      </c>
      <c r="M25" s="93">
        <v>0.67909497123252638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1822.0758735023514</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0.22500000000000001</v>
      </c>
      <c r="F26" s="93">
        <v>4.4057848018284086E-2</v>
      </c>
      <c r="G26" s="93">
        <v>1.6984195009854132E-2</v>
      </c>
      <c r="H26" s="15" t="s">
        <v>388</v>
      </c>
      <c r="I26" s="93">
        <v>1.8523976709843607E-3</v>
      </c>
      <c r="J26" s="93">
        <v>1.8523976709843607E-3</v>
      </c>
      <c r="K26" s="93">
        <v>1.8523976709843607E-3</v>
      </c>
      <c r="L26" s="93">
        <v>9.2619883549218036E-4</v>
      </c>
      <c r="M26" s="93">
        <v>0.59369472862882877</v>
      </c>
      <c r="N26" s="93">
        <v>0.12349036118868899</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884.24499349850282</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32.169563411617837</v>
      </c>
      <c r="F27" s="93">
        <v>13.500306055139752</v>
      </c>
      <c r="G27" s="93">
        <v>3.706378757126378E-2</v>
      </c>
      <c r="H27" s="93">
        <v>1.8998224039132658</v>
      </c>
      <c r="I27" s="93">
        <v>0.65625849053258833</v>
      </c>
      <c r="J27" s="93">
        <v>0.65625849053258833</v>
      </c>
      <c r="K27" s="93">
        <v>0.65625849053258833</v>
      </c>
      <c r="L27" s="93">
        <v>0.34769780743954964</v>
      </c>
      <c r="M27" s="93">
        <v>116.48784078000358</v>
      </c>
      <c r="N27" s="93">
        <v>2.9108996948339887E-3</v>
      </c>
      <c r="O27" s="93">
        <v>3.5727581953088841E-4</v>
      </c>
      <c r="P27" s="93">
        <v>1.7188158730433691E-2</v>
      </c>
      <c r="Q27" s="93">
        <v>5.4908701394305306E-4</v>
      </c>
      <c r="R27" s="93">
        <v>1.4903188162364533E-2</v>
      </c>
      <c r="S27" s="93">
        <v>1.0449417029794822E-2</v>
      </c>
      <c r="T27" s="93">
        <v>3.9110726549044109E-3</v>
      </c>
      <c r="U27" s="93">
        <v>3.836223888243292E-4</v>
      </c>
      <c r="V27" s="93">
        <v>6.408809123481754E-2</v>
      </c>
      <c r="W27" s="93">
        <v>1.1960854220901871</v>
      </c>
      <c r="X27" s="93">
        <v>2.0376886039122463E-2</v>
      </c>
      <c r="Y27" s="93">
        <v>2.4874968427840656E-2</v>
      </c>
      <c r="Z27" s="93">
        <v>1.2670910732882254E-2</v>
      </c>
      <c r="AA27" s="93">
        <v>2.589729701598531E-2</v>
      </c>
      <c r="AB27" s="93">
        <v>8.3820062215830687E-2</v>
      </c>
      <c r="AC27" s="93">
        <v>0.1309030717412964</v>
      </c>
      <c r="AD27" s="93">
        <v>2.4085020700571403E-4</v>
      </c>
      <c r="AE27" s="92"/>
      <c r="AF27" s="93">
        <v>93033.573262235252</v>
      </c>
      <c r="AG27" s="15" t="s">
        <v>388</v>
      </c>
      <c r="AH27" s="93">
        <v>6.8990847051825632</v>
      </c>
      <c r="AI27" s="15" t="s">
        <v>388</v>
      </c>
      <c r="AJ27" s="15" t="s">
        <v>388</v>
      </c>
      <c r="AK27" s="15" t="s">
        <v>388</v>
      </c>
      <c r="AL27" s="38" t="s">
        <v>48</v>
      </c>
    </row>
    <row r="28" spans="1:38" s="2" customFormat="1" ht="26.25" customHeight="1" thickBot="1" x14ac:dyDescent="0.3">
      <c r="A28" s="43" t="s">
        <v>77</v>
      </c>
      <c r="B28" s="157" t="s">
        <v>80</v>
      </c>
      <c r="C28" s="43" t="s">
        <v>81</v>
      </c>
      <c r="D28" s="45"/>
      <c r="E28" s="93">
        <v>6.272437032096958</v>
      </c>
      <c r="F28" s="93">
        <v>1.1457492447685582</v>
      </c>
      <c r="G28" s="93">
        <v>5.9921746503212876E-3</v>
      </c>
      <c r="H28" s="93">
        <v>1.2493227698489999E-2</v>
      </c>
      <c r="I28" s="93">
        <v>0.70798438770843819</v>
      </c>
      <c r="J28" s="93">
        <v>0.70798438770843819</v>
      </c>
      <c r="K28" s="93">
        <v>0.70798438770843819</v>
      </c>
      <c r="L28" s="93">
        <v>0.38891796254457045</v>
      </c>
      <c r="M28" s="93">
        <v>10.364198043808575</v>
      </c>
      <c r="N28" s="93">
        <v>1.7633127887764979E-4</v>
      </c>
      <c r="O28" s="93">
        <v>1.8544975138000171E-5</v>
      </c>
      <c r="P28" s="93">
        <v>1.6808150989295213E-3</v>
      </c>
      <c r="Q28" s="93">
        <v>3.4810332150412372E-5</v>
      </c>
      <c r="R28" s="93">
        <v>2.5211915526721601E-3</v>
      </c>
      <c r="S28" s="93">
        <v>1.6969570487494203E-3</v>
      </c>
      <c r="T28" s="93">
        <v>1.0837417243582028E-4</v>
      </c>
      <c r="U28" s="93">
        <v>3.2530714024824396E-5</v>
      </c>
      <c r="V28" s="93">
        <v>5.7871399807007525E-3</v>
      </c>
      <c r="W28" s="93">
        <v>0.23170555731033482</v>
      </c>
      <c r="X28" s="93">
        <v>4.5152374495111497E-3</v>
      </c>
      <c r="Y28" s="93">
        <v>4.7823220160865083E-3</v>
      </c>
      <c r="Z28" s="93">
        <v>2.5019071100750539E-3</v>
      </c>
      <c r="AA28" s="93">
        <v>4.576787138902025E-3</v>
      </c>
      <c r="AB28" s="93">
        <v>1.6376253714574737E-2</v>
      </c>
      <c r="AC28" s="93">
        <v>1.8150657539541853E-2</v>
      </c>
      <c r="AD28" s="93">
        <v>5.2884721049695697E-5</v>
      </c>
      <c r="AE28" s="92"/>
      <c r="AF28" s="93">
        <v>12889.479668708595</v>
      </c>
      <c r="AG28" s="15" t="s">
        <v>388</v>
      </c>
      <c r="AH28" s="15" t="s">
        <v>388</v>
      </c>
      <c r="AI28" s="15" t="s">
        <v>388</v>
      </c>
      <c r="AJ28" s="15" t="s">
        <v>388</v>
      </c>
      <c r="AK28" s="15" t="s">
        <v>388</v>
      </c>
      <c r="AL28" s="38" t="s">
        <v>48</v>
      </c>
    </row>
    <row r="29" spans="1:38" s="2" customFormat="1" ht="26.25" customHeight="1" thickBot="1" x14ac:dyDescent="0.3">
      <c r="A29" s="43" t="s">
        <v>77</v>
      </c>
      <c r="B29" s="157" t="s">
        <v>82</v>
      </c>
      <c r="C29" s="43" t="s">
        <v>83</v>
      </c>
      <c r="D29" s="45"/>
      <c r="E29" s="93">
        <v>28.222499120038407</v>
      </c>
      <c r="F29" s="93">
        <v>1.0212318644985987</v>
      </c>
      <c r="G29" s="93">
        <v>2.8079930086562833E-2</v>
      </c>
      <c r="H29" s="93">
        <v>1.1420628743608958E-2</v>
      </c>
      <c r="I29" s="93">
        <v>0.6941939348539663</v>
      </c>
      <c r="J29" s="93">
        <v>0.6941939348539663</v>
      </c>
      <c r="K29" s="93">
        <v>0.6941939348539663</v>
      </c>
      <c r="L29" s="93">
        <v>0.36790035932766046</v>
      </c>
      <c r="M29" s="93">
        <v>5.7861912533720306</v>
      </c>
      <c r="N29" s="93">
        <v>6.9775017794841926E-4</v>
      </c>
      <c r="O29" s="93">
        <v>6.9775017794841937E-5</v>
      </c>
      <c r="P29" s="93">
        <v>7.3961518862532445E-3</v>
      </c>
      <c r="Q29" s="93">
        <v>1.3955003558968387E-4</v>
      </c>
      <c r="R29" s="93">
        <v>1.1861753025123127E-2</v>
      </c>
      <c r="S29" s="93">
        <v>7.9543520286119804E-3</v>
      </c>
      <c r="T29" s="93">
        <v>2.7910007117936775E-4</v>
      </c>
      <c r="U29" s="93">
        <v>1.3955003558968387E-4</v>
      </c>
      <c r="V29" s="93">
        <v>2.5119006406143094E-2</v>
      </c>
      <c r="W29" s="93">
        <v>0.24429171170144781</v>
      </c>
      <c r="X29" s="93">
        <v>7.1170518150738766E-3</v>
      </c>
      <c r="Y29" s="93">
        <v>4.2981410961622626E-2</v>
      </c>
      <c r="Z29" s="93">
        <v>4.8005212242851251E-2</v>
      </c>
      <c r="AA29" s="93">
        <v>1.1024452811585024E-2</v>
      </c>
      <c r="AB29" s="93">
        <v>0.10912812783113277</v>
      </c>
      <c r="AC29" s="93">
        <v>8.3918932745678548E-2</v>
      </c>
      <c r="AD29" s="93">
        <v>4.836265045799312E-5</v>
      </c>
      <c r="AE29" s="92"/>
      <c r="AF29" s="93">
        <v>59453.269600338695</v>
      </c>
      <c r="AG29" s="15" t="s">
        <v>388</v>
      </c>
      <c r="AH29" s="93">
        <v>154.90734133196662</v>
      </c>
      <c r="AI29" s="15" t="s">
        <v>388</v>
      </c>
      <c r="AJ29" s="15" t="s">
        <v>388</v>
      </c>
      <c r="AK29" s="15" t="s">
        <v>388</v>
      </c>
      <c r="AL29" s="38" t="s">
        <v>48</v>
      </c>
    </row>
    <row r="30" spans="1:38" s="2" customFormat="1" ht="26.25" customHeight="1" thickBot="1" x14ac:dyDescent="0.3">
      <c r="A30" s="43" t="s">
        <v>77</v>
      </c>
      <c r="B30" s="157" t="s">
        <v>84</v>
      </c>
      <c r="C30" s="43" t="s">
        <v>85</v>
      </c>
      <c r="D30" s="45"/>
      <c r="E30" s="93">
        <v>0.19689755232089973</v>
      </c>
      <c r="F30" s="93">
        <v>2.7748992082043871</v>
      </c>
      <c r="G30" s="93">
        <v>4.7733985854070448E-4</v>
      </c>
      <c r="H30" s="93">
        <v>1.4998292249999998E-3</v>
      </c>
      <c r="I30" s="93">
        <v>5.5326624262008191E-2</v>
      </c>
      <c r="J30" s="93">
        <v>5.5326624262008191E-2</v>
      </c>
      <c r="K30" s="93">
        <v>5.5326624262008191E-2</v>
      </c>
      <c r="L30" s="93">
        <v>7.1264486688209011E-3</v>
      </c>
      <c r="M30" s="93">
        <v>11.158284807051508</v>
      </c>
      <c r="N30" s="93">
        <v>4.76197199095309E-5</v>
      </c>
      <c r="O30" s="93">
        <v>5.9469077724674881E-6</v>
      </c>
      <c r="P30" s="93">
        <v>2.6007979215830431E-4</v>
      </c>
      <c r="Q30" s="93">
        <v>8.9314760911489818E-6</v>
      </c>
      <c r="R30" s="93">
        <v>1.9040629262075229E-4</v>
      </c>
      <c r="S30" s="93">
        <v>1.3583936601845652E-4</v>
      </c>
      <c r="T30" s="93">
        <v>6.8222722896659876E-5</v>
      </c>
      <c r="U30" s="93">
        <v>5.9691366373629858E-6</v>
      </c>
      <c r="V30" s="93">
        <v>9.8557441111175761E-4</v>
      </c>
      <c r="W30" s="93">
        <v>2.8497567903499998E-2</v>
      </c>
      <c r="X30" s="93">
        <v>2.5835046829329668E-4</v>
      </c>
      <c r="Y30" s="93">
        <v>2.8841844012906658E-4</v>
      </c>
      <c r="Z30" s="93">
        <v>2.0668509497278513E-4</v>
      </c>
      <c r="AA30" s="93">
        <v>3.115836630018626E-4</v>
      </c>
      <c r="AB30" s="93">
        <v>1.0650376663970109E-3</v>
      </c>
      <c r="AC30" s="93">
        <v>1.8040783101461943E-3</v>
      </c>
      <c r="AD30" s="93">
        <v>1.7053376831499995E-5</v>
      </c>
      <c r="AE30" s="92"/>
      <c r="AF30" s="93">
        <v>1287.2479607559042</v>
      </c>
      <c r="AG30" s="15" t="s">
        <v>388</v>
      </c>
      <c r="AH30" s="15" t="s">
        <v>388</v>
      </c>
      <c r="AI30" s="15" t="s">
        <v>388</v>
      </c>
      <c r="AJ30" s="15" t="s">
        <v>388</v>
      </c>
      <c r="AK30" s="15" t="s">
        <v>388</v>
      </c>
      <c r="AL30" s="38" t="s">
        <v>48</v>
      </c>
    </row>
    <row r="31" spans="1:38" s="2" customFormat="1" ht="26.25" customHeight="1" thickBot="1" x14ac:dyDescent="0.3">
      <c r="A31" s="43" t="s">
        <v>77</v>
      </c>
      <c r="B31" s="157" t="s">
        <v>86</v>
      </c>
      <c r="C31" s="43" t="s">
        <v>87</v>
      </c>
      <c r="D31" s="45"/>
      <c r="E31" s="15" t="s">
        <v>388</v>
      </c>
      <c r="F31" s="93">
        <v>3.487343954674671</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0.63613840407749345</v>
      </c>
      <c r="J32" s="93">
        <v>1.1546245694979078</v>
      </c>
      <c r="K32" s="93">
        <v>1.5561448796981121</v>
      </c>
      <c r="L32" s="93">
        <v>0.16430862256994214</v>
      </c>
      <c r="M32" s="15" t="s">
        <v>388</v>
      </c>
      <c r="N32" s="93">
        <v>0.48304928138448761</v>
      </c>
      <c r="O32" s="93">
        <v>1.7994436993364405E-3</v>
      </c>
      <c r="P32" s="15" t="s">
        <v>388</v>
      </c>
      <c r="Q32" s="93">
        <v>4.2949476266418284E-2</v>
      </c>
      <c r="R32" s="93">
        <v>1.3451718747498373</v>
      </c>
      <c r="S32" s="93">
        <v>30.293295988993911</v>
      </c>
      <c r="T32" s="93">
        <v>0.19314063345215812</v>
      </c>
      <c r="U32" s="93">
        <v>3.1122897593962241E-2</v>
      </c>
      <c r="V32" s="93">
        <v>19.283656421320195</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0.47596878312946855</v>
      </c>
      <c r="J33" s="93">
        <v>5.6452610960949094</v>
      </c>
      <c r="K33" s="93">
        <v>11.290522192189819</v>
      </c>
      <c r="L33" s="93">
        <v>9.3711334195175508E-2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2.5110150098403823</v>
      </c>
      <c r="F34" s="93">
        <v>0.14196122080080473</v>
      </c>
      <c r="G34" s="93">
        <v>1.5728929030654503E-3</v>
      </c>
      <c r="H34" s="93">
        <v>2.4089418488552371E-4</v>
      </c>
      <c r="I34" s="93">
        <v>4.6606283359620346E-2</v>
      </c>
      <c r="J34" s="93">
        <v>4.8987626305002398E-2</v>
      </c>
      <c r="K34" s="93">
        <v>5.1709161099724753E-2</v>
      </c>
      <c r="L34" s="93">
        <v>3.0294084183753223E-2</v>
      </c>
      <c r="M34" s="93">
        <v>0.32528933183150449</v>
      </c>
      <c r="N34" s="15" t="s">
        <v>388</v>
      </c>
      <c r="O34" s="93">
        <v>3.4413454983646239E-4</v>
      </c>
      <c r="P34" s="15" t="s">
        <v>388</v>
      </c>
      <c r="Q34" s="15" t="s">
        <v>388</v>
      </c>
      <c r="R34" s="93">
        <v>1.7206727491823122E-3</v>
      </c>
      <c r="S34" s="93">
        <v>5.8502873472198604E-2</v>
      </c>
      <c r="T34" s="93">
        <v>2.4089418488552369E-3</v>
      </c>
      <c r="U34" s="93">
        <v>3.4413454983646239E-4</v>
      </c>
      <c r="V34" s="93">
        <v>3.4413454983646244E-2</v>
      </c>
      <c r="W34" s="15" t="s">
        <v>388</v>
      </c>
      <c r="X34" s="93">
        <v>1.0324036495093871E-3</v>
      </c>
      <c r="Y34" s="93">
        <v>1.720672749182312E-3</v>
      </c>
      <c r="Z34" s="15" t="s">
        <v>388</v>
      </c>
      <c r="AA34" s="15" t="s">
        <v>388</v>
      </c>
      <c r="AB34" s="93">
        <v>2.7530763986916991E-3</v>
      </c>
      <c r="AC34" s="15" t="s">
        <v>388</v>
      </c>
      <c r="AD34" s="15" t="s">
        <v>388</v>
      </c>
      <c r="AE34" s="92"/>
      <c r="AF34" s="93">
        <v>1479.7785642967904</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9.0887756394606996</v>
      </c>
      <c r="F36" s="93">
        <v>7.822670469038135</v>
      </c>
      <c r="G36" s="93">
        <v>1.4712962624607291</v>
      </c>
      <c r="H36" s="93">
        <v>1.2288895327845473E-3</v>
      </c>
      <c r="I36" s="93">
        <v>0.59242323046350032</v>
      </c>
      <c r="J36" s="93">
        <v>0.61707954799900322</v>
      </c>
      <c r="K36" s="93">
        <v>0.61707954799900333</v>
      </c>
      <c r="L36" s="93">
        <v>7.73362765710221E-2</v>
      </c>
      <c r="M36" s="93">
        <v>24.001455028691382</v>
      </c>
      <c r="N36" s="93">
        <v>1.8993265728899304E-2</v>
      </c>
      <c r="O36" s="93">
        <v>1.7550233531184042E-3</v>
      </c>
      <c r="P36" s="93">
        <v>3.3540511285352383E-3</v>
      </c>
      <c r="Q36" s="93">
        <v>3.5685377374773224E-2</v>
      </c>
      <c r="R36" s="93">
        <v>3.8395910193301616E-2</v>
      </c>
      <c r="S36" s="93">
        <v>0.13007656370646489</v>
      </c>
      <c r="T36" s="93">
        <v>1.6087665334268209</v>
      </c>
      <c r="U36" s="93">
        <v>1.8027988263889037E-2</v>
      </c>
      <c r="V36" s="93">
        <v>0.15327223444960925</v>
      </c>
      <c r="W36" s="93">
        <v>3.2848152977344114E-2</v>
      </c>
      <c r="X36" s="93">
        <v>3.9878014389418015E-4</v>
      </c>
      <c r="Y36" s="93">
        <v>2.2327780858233974E-3</v>
      </c>
      <c r="Z36" s="93">
        <v>1.755023353118404E-3</v>
      </c>
      <c r="AA36" s="93">
        <v>5.0993064820533578E-4</v>
      </c>
      <c r="AB36" s="93">
        <v>4.8965122310413167E-3</v>
      </c>
      <c r="AC36" s="93">
        <v>1.3084677359537247E-2</v>
      </c>
      <c r="AD36" s="93">
        <v>3.027017253747661E-2</v>
      </c>
      <c r="AE36" s="92"/>
      <c r="AF36" s="93">
        <v>7368.4958180960484</v>
      </c>
      <c r="AG36" s="15" t="s">
        <v>388</v>
      </c>
      <c r="AH36" s="15" t="s">
        <v>388</v>
      </c>
      <c r="AI36" s="15" t="s">
        <v>388</v>
      </c>
      <c r="AJ36" s="15" t="s">
        <v>388</v>
      </c>
      <c r="AK36" s="15" t="s">
        <v>388</v>
      </c>
      <c r="AL36" s="38" t="s">
        <v>48</v>
      </c>
    </row>
    <row r="37" spans="1:38" s="2" customFormat="1" ht="26.25" customHeight="1" thickBot="1" x14ac:dyDescent="0.3">
      <c r="A37" s="43" t="s">
        <v>69</v>
      </c>
      <c r="B37" s="157" t="s">
        <v>99</v>
      </c>
      <c r="C37" s="43" t="s">
        <v>393</v>
      </c>
      <c r="D37" s="45"/>
      <c r="E37" s="93">
        <v>3.6069999999999991E-2</v>
      </c>
      <c r="F37" s="93">
        <v>7.8943768999999999E-4</v>
      </c>
      <c r="G37" s="93">
        <v>3.0165476160000003E-5</v>
      </c>
      <c r="H37" s="15" t="s">
        <v>388</v>
      </c>
      <c r="I37" s="15" t="s">
        <v>388</v>
      </c>
      <c r="J37" s="15" t="s">
        <v>388</v>
      </c>
      <c r="K37" s="15" t="s">
        <v>388</v>
      </c>
      <c r="L37" s="15" t="s">
        <v>388</v>
      </c>
      <c r="M37" s="93">
        <v>1.508273808E-2</v>
      </c>
      <c r="N37" s="15" t="s">
        <v>388</v>
      </c>
      <c r="O37" s="15" t="s">
        <v>388</v>
      </c>
      <c r="P37" s="15" t="s">
        <v>388</v>
      </c>
      <c r="Q37" s="15" t="s">
        <v>388</v>
      </c>
      <c r="R37" s="15" t="s">
        <v>388</v>
      </c>
      <c r="S37" s="15" t="s">
        <v>388</v>
      </c>
      <c r="T37" s="15" t="s">
        <v>388</v>
      </c>
      <c r="U37" s="15" t="s">
        <v>388</v>
      </c>
      <c r="V37" s="15" t="s">
        <v>388</v>
      </c>
      <c r="W37" s="93">
        <v>3.7706845199999997E-4</v>
      </c>
      <c r="X37" s="15" t="s">
        <v>388</v>
      </c>
      <c r="Y37" s="15" t="s">
        <v>388</v>
      </c>
      <c r="Z37" s="15" t="s">
        <v>388</v>
      </c>
      <c r="AA37" s="15" t="s">
        <v>388</v>
      </c>
      <c r="AB37" s="15" t="s">
        <v>388</v>
      </c>
      <c r="AC37" s="15" t="s">
        <v>388</v>
      </c>
      <c r="AD37" s="15" t="s">
        <v>388</v>
      </c>
      <c r="AE37" s="92"/>
      <c r="AF37" s="15" t="s">
        <v>388</v>
      </c>
      <c r="AG37" s="15" t="s">
        <v>388</v>
      </c>
      <c r="AH37" s="93">
        <v>754.13690400000007</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1.3070672809285</v>
      </c>
      <c r="F39" s="93">
        <v>9.1525414044555997E-2</v>
      </c>
      <c r="G39" s="93">
        <v>1.139172155350817</v>
      </c>
      <c r="H39" s="93">
        <v>4.3990430428000006E-3</v>
      </c>
      <c r="I39" s="93">
        <v>0.12198485233895585</v>
      </c>
      <c r="J39" s="93">
        <v>0.19717667133762168</v>
      </c>
      <c r="K39" s="93">
        <v>0.2817810831515617</v>
      </c>
      <c r="L39" s="93">
        <v>2.5202374101479609E-2</v>
      </c>
      <c r="M39" s="93">
        <v>0.92569771765969977</v>
      </c>
      <c r="N39" s="93">
        <v>8.0554948749999994E-2</v>
      </c>
      <c r="O39" s="93">
        <v>8.7061993850000019E-3</v>
      </c>
      <c r="P39" s="93">
        <v>1.6438999385E-3</v>
      </c>
      <c r="Q39" s="93">
        <v>1.3983995900000001E-2</v>
      </c>
      <c r="R39" s="93">
        <v>0.10910999795000002</v>
      </c>
      <c r="S39" s="93">
        <v>4.2464994875000002E-2</v>
      </c>
      <c r="T39" s="93">
        <v>0.52968938500000018</v>
      </c>
      <c r="U39" s="93">
        <v>1.3300000000000003E-2</v>
      </c>
      <c r="V39" s="93">
        <v>1.9137199754000003</v>
      </c>
      <c r="W39" s="93">
        <v>6.4341312246492505E-2</v>
      </c>
      <c r="X39" s="93">
        <v>3.717982534824743E-3</v>
      </c>
      <c r="Y39" s="93">
        <v>2.6738890216962258E-2</v>
      </c>
      <c r="Z39" s="93">
        <v>2.9610838789033418E-3</v>
      </c>
      <c r="AA39" s="93">
        <v>2.7359213872676551E-3</v>
      </c>
      <c r="AB39" s="93">
        <v>3.6153878017957997E-2</v>
      </c>
      <c r="AC39" s="93">
        <v>1.3300000000000003E-2</v>
      </c>
      <c r="AD39" s="93">
        <v>0.16063026202107272</v>
      </c>
      <c r="AE39" s="92"/>
      <c r="AF39" s="93">
        <v>12402.642054984999</v>
      </c>
      <c r="AG39" s="93">
        <v>104</v>
      </c>
      <c r="AH39" s="93">
        <v>1209.9820279999999</v>
      </c>
      <c r="AI39" s="93">
        <v>2660.0000000000005</v>
      </c>
      <c r="AJ39" s="15" t="s">
        <v>388</v>
      </c>
      <c r="AK39" s="15" t="s">
        <v>388</v>
      </c>
      <c r="AL39" s="38" t="s">
        <v>48</v>
      </c>
    </row>
    <row r="40" spans="1:38" s="2" customFormat="1" ht="26.25" customHeight="1" thickBot="1" x14ac:dyDescent="0.3">
      <c r="A40" s="43" t="s">
        <v>69</v>
      </c>
      <c r="B40" s="157" t="s">
        <v>104</v>
      </c>
      <c r="C40" s="43" t="s">
        <v>395</v>
      </c>
      <c r="D40" s="45"/>
      <c r="E40" s="93">
        <v>3.7075420192702877</v>
      </c>
      <c r="F40" s="93">
        <v>4.7120923559959627</v>
      </c>
      <c r="G40" s="93">
        <v>1.7658749365790803E-3</v>
      </c>
      <c r="H40" s="93">
        <v>9.5457559974555003E-4</v>
      </c>
      <c r="I40" s="93">
        <v>0.42973518508944097</v>
      </c>
      <c r="J40" s="93">
        <v>0.42973518508944097</v>
      </c>
      <c r="K40" s="93">
        <v>0.42973518508944097</v>
      </c>
      <c r="L40" s="93">
        <v>0.10183004055532852</v>
      </c>
      <c r="M40" s="93">
        <v>21.444230455505433</v>
      </c>
      <c r="N40" s="15" t="s">
        <v>388</v>
      </c>
      <c r="O40" s="93">
        <v>1.3735685102877308E-3</v>
      </c>
      <c r="P40" s="15" t="s">
        <v>388</v>
      </c>
      <c r="Q40" s="15" t="s">
        <v>388</v>
      </c>
      <c r="R40" s="93">
        <v>6.8678425514386559E-3</v>
      </c>
      <c r="S40" s="93">
        <v>0.23350664674891428</v>
      </c>
      <c r="T40" s="93">
        <v>9.6149795720141176E-3</v>
      </c>
      <c r="U40" s="93">
        <v>1.3735685102877308E-3</v>
      </c>
      <c r="V40" s="93">
        <v>0.13735685102877315</v>
      </c>
      <c r="W40" s="15" t="s">
        <v>388</v>
      </c>
      <c r="X40" s="93">
        <v>4.4146873414477013E-3</v>
      </c>
      <c r="Y40" s="93">
        <v>6.5738607408541488E-3</v>
      </c>
      <c r="Z40" s="15" t="s">
        <v>388</v>
      </c>
      <c r="AA40" s="15" t="s">
        <v>388</v>
      </c>
      <c r="AB40" s="93">
        <v>1.0988548082301852E-2</v>
      </c>
      <c r="AC40" s="15" t="s">
        <v>388</v>
      </c>
      <c r="AD40" s="15" t="s">
        <v>388</v>
      </c>
      <c r="AE40" s="92"/>
      <c r="AF40" s="93">
        <v>5885.7162656695282</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3" t="s">
        <v>396</v>
      </c>
      <c r="D41" s="45"/>
      <c r="E41" s="93">
        <v>6.1735290000000012</v>
      </c>
      <c r="F41" s="93">
        <v>21.147270281548838</v>
      </c>
      <c r="G41" s="93">
        <v>1.4784016757</v>
      </c>
      <c r="H41" s="93">
        <v>1.0926900510600326</v>
      </c>
      <c r="I41" s="93">
        <v>9.0271602208507087</v>
      </c>
      <c r="J41" s="93">
        <v>9.3700545844265193</v>
      </c>
      <c r="K41" s="93">
        <v>9.7899812191943099</v>
      </c>
      <c r="L41" s="93">
        <v>2.7137708570675003</v>
      </c>
      <c r="M41" s="93">
        <v>150.34917087123739</v>
      </c>
      <c r="N41" s="93">
        <v>0.60372000000000015</v>
      </c>
      <c r="O41" s="93">
        <v>0.15512600000000004</v>
      </c>
      <c r="P41" s="93">
        <v>2.6858200000000002E-2</v>
      </c>
      <c r="Q41" s="93">
        <v>9.0749999999999997E-2</v>
      </c>
      <c r="R41" s="93">
        <v>1.8660200000000002</v>
      </c>
      <c r="S41" s="93">
        <v>0.41395000000000004</v>
      </c>
      <c r="T41" s="93">
        <v>1.6742000000000001</v>
      </c>
      <c r="U41" s="93">
        <v>0.25600000000000001</v>
      </c>
      <c r="V41" s="93">
        <v>36.009740000000008</v>
      </c>
      <c r="W41" s="93">
        <v>1.0964353</v>
      </c>
      <c r="X41" s="93">
        <v>6.6474574464836254</v>
      </c>
      <c r="Y41" s="93">
        <v>5.2366146447589434</v>
      </c>
      <c r="Z41" s="93">
        <v>4.1410480212414678</v>
      </c>
      <c r="AA41" s="93">
        <v>4.7792653251699839</v>
      </c>
      <c r="AB41" s="93">
        <v>20.80438543765402</v>
      </c>
      <c r="AC41" s="93">
        <v>0.25615686274509808</v>
      </c>
      <c r="AD41" s="93">
        <v>3.0740870065078307</v>
      </c>
      <c r="AE41" s="92"/>
      <c r="AF41" s="93">
        <v>24508.3</v>
      </c>
      <c r="AG41" s="93">
        <v>486</v>
      </c>
      <c r="AH41" s="93">
        <v>1490</v>
      </c>
      <c r="AI41" s="93">
        <v>51199.999999999993</v>
      </c>
      <c r="AJ41" s="93">
        <v>2.2999999999999998</v>
      </c>
      <c r="AK41" s="15" t="s">
        <v>388</v>
      </c>
      <c r="AL41" s="38" t="s">
        <v>48</v>
      </c>
    </row>
    <row r="42" spans="1:38" s="2" customFormat="1" ht="26.25" customHeight="1" thickBot="1" x14ac:dyDescent="0.3">
      <c r="A42" s="43" t="s">
        <v>69</v>
      </c>
      <c r="B42" s="157" t="s">
        <v>106</v>
      </c>
      <c r="C42" s="43" t="s">
        <v>107</v>
      </c>
      <c r="D42" s="45"/>
      <c r="E42" s="93">
        <v>0.766250826373997</v>
      </c>
      <c r="F42" s="93">
        <v>8.0447885848864296</v>
      </c>
      <c r="G42" s="93">
        <v>9.5773793187239593E-4</v>
      </c>
      <c r="H42" s="93">
        <v>2.6742605124534279E-4</v>
      </c>
      <c r="I42" s="93">
        <v>0.28083010223688026</v>
      </c>
      <c r="J42" s="93">
        <v>0.28083010223688026</v>
      </c>
      <c r="K42" s="93">
        <v>0.28083010223688026</v>
      </c>
      <c r="L42" s="93">
        <v>2.8687149564746318E-2</v>
      </c>
      <c r="M42" s="93">
        <v>45.170372390815395</v>
      </c>
      <c r="N42" s="15" t="s">
        <v>388</v>
      </c>
      <c r="O42" s="93">
        <v>6.2505407774874147E-4</v>
      </c>
      <c r="P42" s="15" t="s">
        <v>388</v>
      </c>
      <c r="Q42" s="15" t="s">
        <v>388</v>
      </c>
      <c r="R42" s="93">
        <v>3.1252703887437081E-3</v>
      </c>
      <c r="S42" s="93">
        <v>0.10625919321728605</v>
      </c>
      <c r="T42" s="93">
        <v>4.3753785442411913E-3</v>
      </c>
      <c r="U42" s="93">
        <v>6.2505407774874158E-4</v>
      </c>
      <c r="V42" s="93">
        <v>6.2505407774874164E-2</v>
      </c>
      <c r="W42" s="15" t="s">
        <v>388</v>
      </c>
      <c r="X42" s="93">
        <v>2.3943448296809898E-3</v>
      </c>
      <c r="Y42" s="93">
        <v>2.6060877923089437E-3</v>
      </c>
      <c r="Z42" s="15" t="s">
        <v>388</v>
      </c>
      <c r="AA42" s="15" t="s">
        <v>388</v>
      </c>
      <c r="AB42" s="93">
        <v>5.0004326219899335E-3</v>
      </c>
      <c r="AC42" s="15" t="s">
        <v>388</v>
      </c>
      <c r="AD42" s="15" t="s">
        <v>388</v>
      </c>
      <c r="AE42" s="92"/>
      <c r="AF42" s="93">
        <v>2705.3236937375596</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3" t="s">
        <v>109</v>
      </c>
      <c r="D43" s="45"/>
      <c r="E43" s="93">
        <v>1.0815372500000002</v>
      </c>
      <c r="F43" s="93">
        <v>0.30022543089999998</v>
      </c>
      <c r="G43" s="93">
        <v>1.3527773780519998</v>
      </c>
      <c r="H43" s="93">
        <v>8.9694472681318745E-3</v>
      </c>
      <c r="I43" s="93">
        <v>0.20733439510858884</v>
      </c>
      <c r="J43" s="93">
        <v>0.37904050130765621</v>
      </c>
      <c r="K43" s="93">
        <v>0.79553949982417593</v>
      </c>
      <c r="L43" s="93">
        <v>3.2894629426570274E-2</v>
      </c>
      <c r="M43" s="93">
        <v>1.6336738645934066</v>
      </c>
      <c r="N43" s="93">
        <v>0.31594551180000002</v>
      </c>
      <c r="O43" s="93">
        <v>2.024121386000001E-2</v>
      </c>
      <c r="P43" s="93">
        <v>6.2559612470000012E-3</v>
      </c>
      <c r="Q43" s="93">
        <v>0.1125479613</v>
      </c>
      <c r="R43" s="93">
        <v>0.36709594985000016</v>
      </c>
      <c r="S43" s="93">
        <v>0.31483815009999999</v>
      </c>
      <c r="T43" s="93">
        <v>0.90700684300000001</v>
      </c>
      <c r="U43" s="93">
        <v>2.6850000000000016E-2</v>
      </c>
      <c r="V43" s="93">
        <v>4.2118307262000014</v>
      </c>
      <c r="W43" s="93">
        <v>0.13852185796000002</v>
      </c>
      <c r="X43" s="93">
        <v>2.701266323288883E-3</v>
      </c>
      <c r="Y43" s="93">
        <v>1.4209514612748214E-2</v>
      </c>
      <c r="Z43" s="93">
        <v>1.5580629268079692E-3</v>
      </c>
      <c r="AA43" s="93">
        <v>1.6171575211549351E-3</v>
      </c>
      <c r="AB43" s="93">
        <v>2.0086001384000001E-2</v>
      </c>
      <c r="AC43" s="93">
        <v>2.7910784313725505E-2</v>
      </c>
      <c r="AD43" s="93">
        <v>0.32258482978911013</v>
      </c>
      <c r="AE43" s="92"/>
      <c r="AF43" s="93">
        <v>5973.9429</v>
      </c>
      <c r="AG43" s="93">
        <v>1429.972</v>
      </c>
      <c r="AH43" s="93">
        <v>450</v>
      </c>
      <c r="AI43" s="93">
        <v>5370.0000000000027</v>
      </c>
      <c r="AJ43" s="15" t="s">
        <v>388</v>
      </c>
      <c r="AK43" s="15" t="s">
        <v>388</v>
      </c>
      <c r="AL43" s="38" t="s">
        <v>48</v>
      </c>
    </row>
    <row r="44" spans="1:38" s="2" customFormat="1" ht="26.25" customHeight="1" thickBot="1" x14ac:dyDescent="0.3">
      <c r="A44" s="43" t="s">
        <v>69</v>
      </c>
      <c r="B44" s="157" t="s">
        <v>110</v>
      </c>
      <c r="C44" s="43" t="s">
        <v>111</v>
      </c>
      <c r="D44" s="45"/>
      <c r="E44" s="93">
        <v>8.3852156334900982</v>
      </c>
      <c r="F44" s="93">
        <v>3.1069523850016152</v>
      </c>
      <c r="G44" s="93">
        <v>3.3784860527650245E-3</v>
      </c>
      <c r="H44" s="93">
        <v>2.2031281391221599E-3</v>
      </c>
      <c r="I44" s="93">
        <v>0.52594371658911465</v>
      </c>
      <c r="J44" s="93">
        <v>0.52594371658911465</v>
      </c>
      <c r="K44" s="93">
        <v>0.52594371658911465</v>
      </c>
      <c r="L44" s="93">
        <v>0.28937719160293879</v>
      </c>
      <c r="M44" s="93">
        <v>9.5791387221630462</v>
      </c>
      <c r="N44" s="15" t="s">
        <v>388</v>
      </c>
      <c r="O44" s="93">
        <v>2.7939330388895619E-3</v>
      </c>
      <c r="P44" s="15" t="s">
        <v>388</v>
      </c>
      <c r="Q44" s="15" t="s">
        <v>388</v>
      </c>
      <c r="R44" s="93">
        <v>1.3969665194447808E-2</v>
      </c>
      <c r="S44" s="93">
        <v>0.47496861661122547</v>
      </c>
      <c r="T44" s="93">
        <v>1.9557531272226935E-2</v>
      </c>
      <c r="U44" s="93">
        <v>2.7939330388895619E-3</v>
      </c>
      <c r="V44" s="93">
        <v>0.27939330388895617</v>
      </c>
      <c r="W44" s="15" t="s">
        <v>388</v>
      </c>
      <c r="X44" s="93">
        <v>8.4462151319125624E-3</v>
      </c>
      <c r="Y44" s="93">
        <v>1.3905249179203931E-2</v>
      </c>
      <c r="Z44" s="15" t="s">
        <v>388</v>
      </c>
      <c r="AA44" s="15" t="s">
        <v>388</v>
      </c>
      <c r="AB44" s="93">
        <v>2.2351464311116492E-2</v>
      </c>
      <c r="AC44" s="15" t="s">
        <v>388</v>
      </c>
      <c r="AD44" s="15" t="s">
        <v>388</v>
      </c>
      <c r="AE44" s="92"/>
      <c r="AF44" s="93">
        <v>11934.603197125498</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3" t="s">
        <v>113</v>
      </c>
      <c r="D45" s="45"/>
      <c r="E45" s="93">
        <v>2.4401166400000003</v>
      </c>
      <c r="F45" s="93">
        <v>0.1029688726372303</v>
      </c>
      <c r="G45" s="93">
        <v>7.625364499999999E-4</v>
      </c>
      <c r="H45" s="93">
        <v>3.0120189775000001E-4</v>
      </c>
      <c r="I45" s="93">
        <v>5.124244943999999E-2</v>
      </c>
      <c r="J45" s="93">
        <v>5.4902624399999995E-2</v>
      </c>
      <c r="K45" s="93">
        <v>5.4902624399999995E-2</v>
      </c>
      <c r="L45" s="93">
        <v>1.7019813563999998E-2</v>
      </c>
      <c r="M45" s="93">
        <v>0.34314140249999997</v>
      </c>
      <c r="N45" s="93">
        <v>4.9564869250000006E-3</v>
      </c>
      <c r="O45" s="93">
        <v>3.81268225E-4</v>
      </c>
      <c r="P45" s="93">
        <v>1.1438046750000001E-3</v>
      </c>
      <c r="Q45" s="93">
        <v>1.5250729E-3</v>
      </c>
      <c r="R45" s="93">
        <v>1.9063411250000001E-3</v>
      </c>
      <c r="S45" s="93">
        <v>3.3551603800000003E-2</v>
      </c>
      <c r="T45" s="93">
        <v>3.8126822500000004E-2</v>
      </c>
      <c r="U45" s="93">
        <v>3.8126822500000003E-3</v>
      </c>
      <c r="V45" s="93">
        <v>4.5752187E-2</v>
      </c>
      <c r="W45" s="93">
        <v>4.9564869249999997E-3</v>
      </c>
      <c r="X45" s="93">
        <v>7.6253645000000001E-5</v>
      </c>
      <c r="Y45" s="93">
        <v>3.81268225E-4</v>
      </c>
      <c r="Z45" s="93">
        <v>3.81268225E-4</v>
      </c>
      <c r="AA45" s="93">
        <v>3.81268225E-5</v>
      </c>
      <c r="AB45" s="93">
        <v>8.7691691750000007E-4</v>
      </c>
      <c r="AC45" s="93">
        <v>3.0501458E-3</v>
      </c>
      <c r="AD45" s="93">
        <v>1.4488192550000001E-3</v>
      </c>
      <c r="AE45" s="92"/>
      <c r="AF45" s="93">
        <v>1628.01532075</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2.9354070884329202</v>
      </c>
      <c r="F46" s="93">
        <v>0.27404096924275234</v>
      </c>
      <c r="G46" s="93">
        <v>2.3336750770708581</v>
      </c>
      <c r="H46" s="93">
        <v>7.7859016393442296E-5</v>
      </c>
      <c r="I46" s="93">
        <v>0.28791300881695087</v>
      </c>
      <c r="J46" s="93">
        <v>0.62178466317896142</v>
      </c>
      <c r="K46" s="93">
        <v>1.4320120010122397</v>
      </c>
      <c r="L46" s="93">
        <v>8.9803788436711871E-2</v>
      </c>
      <c r="M46" s="93">
        <v>7.7189494746890004</v>
      </c>
      <c r="N46" s="93">
        <v>0.35766309184952699</v>
      </c>
      <c r="O46" s="93">
        <v>2.654295007914469E-2</v>
      </c>
      <c r="P46" s="93">
        <v>2.904547935314937E-3</v>
      </c>
      <c r="Q46" s="93">
        <v>1.5947725369086552E-2</v>
      </c>
      <c r="R46" s="93">
        <v>0.17975681092072246</v>
      </c>
      <c r="S46" s="93">
        <v>0.27637771411340228</v>
      </c>
      <c r="T46" s="93">
        <v>1.7524942384402786</v>
      </c>
      <c r="U46" s="93">
        <v>8.7868852459016392E-4</v>
      </c>
      <c r="V46" s="93">
        <v>3.5543463606598817</v>
      </c>
      <c r="W46" s="93">
        <v>0.11454121721498914</v>
      </c>
      <c r="X46" s="93">
        <v>7.0497770516586133E-3</v>
      </c>
      <c r="Y46" s="93">
        <v>3.1253232986954559E-2</v>
      </c>
      <c r="Z46" s="93">
        <v>4.8340328207864096E-3</v>
      </c>
      <c r="AA46" s="93">
        <v>4.0396247763872404E-3</v>
      </c>
      <c r="AB46" s="93">
        <v>4.7176667635786811E-2</v>
      </c>
      <c r="AC46" s="93">
        <v>5.6049630381732E-3</v>
      </c>
      <c r="AD46" s="15" t="s">
        <v>388</v>
      </c>
      <c r="AE46" s="92"/>
      <c r="AF46" s="93">
        <v>17039.966720919278</v>
      </c>
      <c r="AG46" s="15" t="s">
        <v>388</v>
      </c>
      <c r="AH46" s="93">
        <v>4568.362100000013</v>
      </c>
      <c r="AI46" s="93">
        <v>4969.9798999998984</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6.6605540000000005E-2</v>
      </c>
      <c r="G49" s="93">
        <v>0.45300000000000001</v>
      </c>
      <c r="H49" s="93">
        <v>3.200526E-3</v>
      </c>
      <c r="I49" s="93">
        <v>2.0040345821325647E-2</v>
      </c>
      <c r="J49" s="93">
        <v>4.7965417867435155E-2</v>
      </c>
      <c r="K49" s="93">
        <v>0.114</v>
      </c>
      <c r="L49" s="93">
        <v>2.4509999999999997E-5</v>
      </c>
      <c r="M49" s="15" t="s">
        <v>389</v>
      </c>
      <c r="N49" s="93">
        <v>2.3E-2</v>
      </c>
      <c r="O49" s="93">
        <v>5.0000000000000002E-5</v>
      </c>
      <c r="P49" s="93">
        <v>1.0000000000000001E-5</v>
      </c>
      <c r="Q49" s="93">
        <v>5.4000000000000003E-3</v>
      </c>
      <c r="R49" s="93">
        <v>3.8999999999999998E-3</v>
      </c>
      <c r="S49" s="93">
        <v>5.9000000000000007E-3</v>
      </c>
      <c r="T49" s="93">
        <v>3.3E-3</v>
      </c>
      <c r="U49" s="15" t="s">
        <v>387</v>
      </c>
      <c r="V49" s="93">
        <v>5.2000000000000005E-2</v>
      </c>
      <c r="W49" s="93">
        <v>2.595021</v>
      </c>
      <c r="X49" s="93">
        <v>5.7725898922793936E-5</v>
      </c>
      <c r="Y49" s="93">
        <v>1.876091714990803E-4</v>
      </c>
      <c r="Z49" s="15" t="s">
        <v>388</v>
      </c>
      <c r="AA49" s="93">
        <v>4.3294424192095454E-5</v>
      </c>
      <c r="AB49" s="93">
        <v>2.8862949461396967E-4</v>
      </c>
      <c r="AC49" s="15" t="s">
        <v>388</v>
      </c>
      <c r="AD49" s="93">
        <v>3.1140251999999999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0.84331179775280896</v>
      </c>
      <c r="J50" s="93">
        <v>1.2008760000000001</v>
      </c>
      <c r="K50" s="93">
        <v>1.8373402800000003</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6526.5</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3.891918</v>
      </c>
      <c r="G52" s="15" t="s">
        <v>389</v>
      </c>
      <c r="H52" s="15" t="s">
        <v>389</v>
      </c>
      <c r="I52" s="93">
        <v>1.2568937500000002E-2</v>
      </c>
      <c r="J52" s="93">
        <v>1.8775937500000003E-2</v>
      </c>
      <c r="K52" s="93">
        <v>3.0720000000000001E-2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3.9900601808500009</v>
      </c>
      <c r="G53" s="15" t="s">
        <v>388</v>
      </c>
      <c r="H53" s="15" t="s">
        <v>388</v>
      </c>
      <c r="I53" s="93">
        <v>1.0000000000000001E-5</v>
      </c>
      <c r="J53" s="93">
        <v>1.0000000000000001E-5</v>
      </c>
      <c r="K53" s="93">
        <v>1.0000000000000001E-5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0.434</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4340</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3.5387202E-2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1.4494285200000002E-2</v>
      </c>
      <c r="X57" s="93">
        <v>1.6750000000000001E-4</v>
      </c>
      <c r="Y57" s="93">
        <v>1.6750000000000001E-4</v>
      </c>
      <c r="Z57" s="93">
        <v>1.6750000000000001E-4</v>
      </c>
      <c r="AA57" s="93">
        <v>1.6750000000000001E-4</v>
      </c>
      <c r="AB57" s="93">
        <v>6.7000000000000002E-4</v>
      </c>
      <c r="AC57" s="15" t="s">
        <v>388</v>
      </c>
      <c r="AD57" s="93">
        <v>3.5434480000000006</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5.4024444444444451E-2</v>
      </c>
      <c r="J58" s="93">
        <v>0.27012222222222221</v>
      </c>
      <c r="K58" s="93">
        <v>0.6946</v>
      </c>
      <c r="L58" s="93">
        <v>4.4732240000000013E-4</v>
      </c>
      <c r="M58" s="15" t="s">
        <v>388</v>
      </c>
      <c r="N58" s="15" t="s">
        <v>388</v>
      </c>
      <c r="O58" s="15" t="s">
        <v>388</v>
      </c>
      <c r="P58" s="15" t="s">
        <v>388</v>
      </c>
      <c r="Q58" s="15" t="s">
        <v>388</v>
      </c>
      <c r="R58" s="15" t="s">
        <v>388</v>
      </c>
      <c r="S58" s="15" t="s">
        <v>388</v>
      </c>
      <c r="T58" s="15" t="s">
        <v>388</v>
      </c>
      <c r="U58" s="15" t="s">
        <v>388</v>
      </c>
      <c r="V58" s="15" t="s">
        <v>388</v>
      </c>
      <c r="W58" s="93">
        <v>5.0840168202511346E-2</v>
      </c>
      <c r="X58" s="15" t="s">
        <v>388</v>
      </c>
      <c r="Y58" s="15" t="s">
        <v>388</v>
      </c>
      <c r="Z58" s="15" t="s">
        <v>388</v>
      </c>
      <c r="AA58" s="15" t="s">
        <v>388</v>
      </c>
      <c r="AB58" s="15" t="s">
        <v>388</v>
      </c>
      <c r="AC58" s="15" t="s">
        <v>388</v>
      </c>
      <c r="AD58" s="93">
        <v>9.7769554235598746E-5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2.8349189999999996E-2</v>
      </c>
      <c r="G59" s="15" t="s">
        <v>389</v>
      </c>
      <c r="H59" s="93">
        <v>1.7739999999999999E-2</v>
      </c>
      <c r="I59" s="93">
        <v>6.2312000000000006E-2</v>
      </c>
      <c r="J59" s="93">
        <v>7.0100999999999997E-2</v>
      </c>
      <c r="K59" s="93">
        <v>7.7890000000000001E-2</v>
      </c>
      <c r="L59" s="93">
        <v>3.8633440000000005E-5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9.936416E-3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8.5287457950980403E-3</v>
      </c>
      <c r="J60" s="93">
        <v>5.2435322450980378E-2</v>
      </c>
      <c r="K60" s="93">
        <v>0.1113455973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1.9661992218750002E-3</v>
      </c>
      <c r="J61" s="93">
        <v>1.7381022218750004E-2</v>
      </c>
      <c r="K61" s="93">
        <v>5.6799359969166664E-2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5.2511782280572281E-2</v>
      </c>
      <c r="J62" s="93">
        <v>0.5153637826313785</v>
      </c>
      <c r="K62" s="93">
        <v>1.3066847712393068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0.55757999999999996</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2.4179999999999997E-2</v>
      </c>
      <c r="J68" s="93">
        <v>3.2240000000000005E-2</v>
      </c>
      <c r="K68" s="93">
        <v>4.0299999999999996E-2</v>
      </c>
      <c r="L68" s="93">
        <v>4.3523999999999993E-4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9.7140000000000004E-2</v>
      </c>
      <c r="F70" s="93">
        <v>2.4845466000000003</v>
      </c>
      <c r="G70" s="93">
        <v>6.4481123768832198</v>
      </c>
      <c r="H70" s="93">
        <v>0.33150599999999997</v>
      </c>
      <c r="I70" s="93">
        <v>5.3020000000000005E-2</v>
      </c>
      <c r="J70" s="93">
        <v>6.6652000000000003E-2</v>
      </c>
      <c r="K70" s="93">
        <v>7.5740000000000002E-2</v>
      </c>
      <c r="L70" s="93">
        <v>9.5436000000000023E-4</v>
      </c>
      <c r="M70" s="15" t="s">
        <v>388</v>
      </c>
      <c r="N70" s="93">
        <v>1E-3</v>
      </c>
      <c r="O70" s="15" t="s">
        <v>388</v>
      </c>
      <c r="P70" s="93">
        <v>5.083E-2</v>
      </c>
      <c r="Q70" s="15" t="s">
        <v>388</v>
      </c>
      <c r="R70" s="93">
        <v>0.54800000000000004</v>
      </c>
      <c r="S70" s="93">
        <v>3.6999999999999998E-2</v>
      </c>
      <c r="T70" s="93">
        <v>0.95733000000000001</v>
      </c>
      <c r="U70" s="15" t="s">
        <v>388</v>
      </c>
      <c r="V70" s="93">
        <v>0.25</v>
      </c>
      <c r="W70" s="93">
        <v>0.01</v>
      </c>
      <c r="X70" s="15" t="s">
        <v>388</v>
      </c>
      <c r="Y70" s="15" t="s">
        <v>388</v>
      </c>
      <c r="Z70" s="15" t="s">
        <v>388</v>
      </c>
      <c r="AA70" s="15" t="s">
        <v>388</v>
      </c>
      <c r="AB70" s="15" t="s">
        <v>388</v>
      </c>
      <c r="AC70" s="93">
        <v>30.7</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0.16379769999999999</v>
      </c>
      <c r="G71" s="15" t="s">
        <v>388</v>
      </c>
      <c r="H71" s="15" t="s">
        <v>388</v>
      </c>
      <c r="I71" s="93">
        <v>1.3637792799999994E-3</v>
      </c>
      <c r="J71" s="93">
        <v>1.0622234239999993E-2</v>
      </c>
      <c r="K71" s="93">
        <v>3.3059482000000036E-2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0.7090664740654038</v>
      </c>
      <c r="G72" s="93">
        <v>1.19625</v>
      </c>
      <c r="H72" s="93">
        <v>8.0000000000000004E-4</v>
      </c>
      <c r="I72" s="93">
        <v>1.7387262073999998</v>
      </c>
      <c r="J72" s="93">
        <v>2.0941436726857141</v>
      </c>
      <c r="K72" s="93">
        <v>2.413241240000001</v>
      </c>
      <c r="L72" s="93">
        <v>6.8329683081000004E-3</v>
      </c>
      <c r="M72" s="93">
        <v>0.625</v>
      </c>
      <c r="N72" s="93">
        <v>2.6750600000000007</v>
      </c>
      <c r="O72" s="93">
        <v>4.2160000000000003E-2</v>
      </c>
      <c r="P72" s="93">
        <v>0.32901000000000002</v>
      </c>
      <c r="Q72" s="93">
        <v>4.8159999999999994E-2</v>
      </c>
      <c r="R72" s="93">
        <v>5.4401600000000006</v>
      </c>
      <c r="S72" s="93">
        <v>0.89455000000000007</v>
      </c>
      <c r="T72" s="93">
        <v>1.5055400000000005</v>
      </c>
      <c r="U72" s="15" t="s">
        <v>387</v>
      </c>
      <c r="V72" s="93">
        <v>2.27616</v>
      </c>
      <c r="W72" s="93">
        <v>0.89103478800000002</v>
      </c>
      <c r="X72" s="93">
        <v>4.9299647499999998E-3</v>
      </c>
      <c r="Y72" s="93">
        <v>4.94746475E-3</v>
      </c>
      <c r="Z72" s="93">
        <v>4.9383647500000002E-3</v>
      </c>
      <c r="AA72" s="93">
        <v>4.8499647499999996E-3</v>
      </c>
      <c r="AB72" s="93">
        <v>1.9665759000000001E-2</v>
      </c>
      <c r="AC72" s="93">
        <v>8.4632959999999993E-2</v>
      </c>
      <c r="AD72" s="93">
        <v>18.932427700000002</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93">
        <v>4.6000000000000008E-3</v>
      </c>
      <c r="G73" s="15" t="s">
        <v>389</v>
      </c>
      <c r="H73" s="15" t="s">
        <v>388</v>
      </c>
      <c r="I73" s="93">
        <v>3.4140000000000004E-2</v>
      </c>
      <c r="J73" s="93">
        <v>4.8364999999999998E-2</v>
      </c>
      <c r="K73" s="93">
        <v>5.6899999999999999E-2</v>
      </c>
      <c r="L73" s="93">
        <v>4.6658000000000003E-3</v>
      </c>
      <c r="M73" s="15" t="s">
        <v>388</v>
      </c>
      <c r="N73" s="93">
        <v>1.3000000000000001E-2</v>
      </c>
      <c r="O73" s="93">
        <v>3.0000000000000001E-3</v>
      </c>
      <c r="P73" s="93">
        <v>4.5000000000000004E-4</v>
      </c>
      <c r="Q73" s="93">
        <v>1.1000000000000001E-3</v>
      </c>
      <c r="R73" s="93">
        <v>8.0619999999999994</v>
      </c>
      <c r="S73" s="93">
        <v>1.8000000000000002E-2</v>
      </c>
      <c r="T73" s="93">
        <v>4.8000000000000001E-2</v>
      </c>
      <c r="U73" s="15" t="s">
        <v>387</v>
      </c>
      <c r="V73" s="93">
        <v>0.57799999999999996</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3.2600000000000001E-6</v>
      </c>
      <c r="G74" s="15" t="s">
        <v>388</v>
      </c>
      <c r="H74" s="15" t="s">
        <v>388</v>
      </c>
      <c r="I74" s="93">
        <v>4.5661735591728997E-5</v>
      </c>
      <c r="J74" s="93">
        <v>1.1622987241531015E-4</v>
      </c>
      <c r="K74" s="93">
        <v>1.660426748790145E-4</v>
      </c>
      <c r="L74" s="93">
        <v>1.0502199186097669E-6</v>
      </c>
      <c r="M74" s="15" t="s">
        <v>388</v>
      </c>
      <c r="N74" s="93">
        <v>1.6000000000000001E-4</v>
      </c>
      <c r="O74" s="93">
        <v>1.0000000000000001E-5</v>
      </c>
      <c r="P74" s="15" t="s">
        <v>388</v>
      </c>
      <c r="Q74" s="93">
        <v>8.0000000000000007E-5</v>
      </c>
      <c r="R74" s="15" t="s">
        <v>388</v>
      </c>
      <c r="S74" s="15" t="s">
        <v>388</v>
      </c>
      <c r="T74" s="15" t="s">
        <v>388</v>
      </c>
      <c r="U74" s="15" t="s">
        <v>388</v>
      </c>
      <c r="V74" s="93">
        <v>1.47E-3</v>
      </c>
      <c r="W74" s="93">
        <v>3.9098962890258743E-2</v>
      </c>
      <c r="X74" s="15" t="s">
        <v>388</v>
      </c>
      <c r="Y74" s="15" t="s">
        <v>388</v>
      </c>
      <c r="Z74" s="15" t="s">
        <v>388</v>
      </c>
      <c r="AA74" s="15" t="s">
        <v>388</v>
      </c>
      <c r="AB74" s="15" t="s">
        <v>388</v>
      </c>
      <c r="AC74" s="93">
        <v>3.126396E-2</v>
      </c>
      <c r="AD74" s="93">
        <v>8.3048428000000007E-2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8.0736623835676315E-4</v>
      </c>
      <c r="J77" s="93">
        <v>4.1056901886517595E-3</v>
      </c>
      <c r="K77" s="93">
        <v>1.5101680000000001E-2</v>
      </c>
      <c r="L77" s="15" t="s">
        <v>388</v>
      </c>
      <c r="M77" s="15" t="s">
        <v>388</v>
      </c>
      <c r="N77" s="93">
        <v>8.1700000000000009E-2</v>
      </c>
      <c r="O77" s="93">
        <v>0.1053</v>
      </c>
      <c r="P77" s="93">
        <v>7.0000000000000001E-3</v>
      </c>
      <c r="Q77" s="93">
        <v>2.9100000000000001E-2</v>
      </c>
      <c r="R77" s="15" t="s">
        <v>388</v>
      </c>
      <c r="S77" s="93">
        <v>0.14810000000000001</v>
      </c>
      <c r="T77" s="15" t="s">
        <v>388</v>
      </c>
      <c r="U77" s="15" t="s">
        <v>388</v>
      </c>
      <c r="V77" s="93">
        <v>6.9409999999999998</v>
      </c>
      <c r="W77" s="93">
        <v>6.6699999999999995E-2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2.14E-3</v>
      </c>
      <c r="G78" s="93">
        <v>2.3E-2</v>
      </c>
      <c r="H78" s="15" t="s">
        <v>388</v>
      </c>
      <c r="I78" s="93">
        <v>6.7093749999999998E-4</v>
      </c>
      <c r="J78" s="93">
        <v>8.8281250000000003E-4</v>
      </c>
      <c r="K78" s="93">
        <v>1.1299999999999999E-3</v>
      </c>
      <c r="L78" s="93">
        <v>5.6499999999999999E-7</v>
      </c>
      <c r="M78" s="93">
        <v>0.16491</v>
      </c>
      <c r="N78" s="93">
        <v>0.161</v>
      </c>
      <c r="O78" s="93">
        <v>1E-3</v>
      </c>
      <c r="P78" s="93">
        <v>7.9760891875060298E-6</v>
      </c>
      <c r="Q78" s="93">
        <v>0.13919999999999999</v>
      </c>
      <c r="R78" s="93">
        <v>1.2500000000000002E-3</v>
      </c>
      <c r="S78" s="93">
        <v>0.10899</v>
      </c>
      <c r="T78" s="93">
        <v>5.9023059987544626E-4</v>
      </c>
      <c r="U78" s="93">
        <v>5.8000000000000003E-2</v>
      </c>
      <c r="V78" s="93">
        <v>2.5000000000000001E-2</v>
      </c>
      <c r="W78" s="93">
        <v>1.1891100000000002E-3</v>
      </c>
      <c r="X78" s="15" t="s">
        <v>388</v>
      </c>
      <c r="Y78" s="15" t="s">
        <v>388</v>
      </c>
      <c r="Z78" s="15" t="s">
        <v>388</v>
      </c>
      <c r="AA78" s="15" t="s">
        <v>388</v>
      </c>
      <c r="AB78" s="15" t="s">
        <v>388</v>
      </c>
      <c r="AC78" s="93">
        <v>6.2309934255000012</v>
      </c>
      <c r="AD78" s="93">
        <v>4.4347000000000006E-4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0.02</v>
      </c>
      <c r="G79" s="93">
        <v>8.8470588226999998E-3</v>
      </c>
      <c r="H79" s="93">
        <v>0.377</v>
      </c>
      <c r="I79" s="15" t="s">
        <v>389</v>
      </c>
      <c r="J79" s="15" t="s">
        <v>389</v>
      </c>
      <c r="K79" s="15" t="s">
        <v>389</v>
      </c>
      <c r="L79" s="15" t="s">
        <v>388</v>
      </c>
      <c r="M79" s="15" t="s">
        <v>388</v>
      </c>
      <c r="N79" s="15" t="s">
        <v>388</v>
      </c>
      <c r="O79" s="15" t="s">
        <v>388</v>
      </c>
      <c r="P79" s="15" t="s">
        <v>388</v>
      </c>
      <c r="Q79" s="15" t="s">
        <v>388</v>
      </c>
      <c r="R79" s="15" t="s">
        <v>388</v>
      </c>
      <c r="S79" s="15" t="s">
        <v>388</v>
      </c>
      <c r="T79" s="93">
        <v>1.913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4.2557280000000003E-2</v>
      </c>
      <c r="G80" s="93">
        <v>9.2000000000000003E-4</v>
      </c>
      <c r="H80" s="93">
        <v>2.8000000000000003E-4</v>
      </c>
      <c r="I80" s="93">
        <v>1.34152E-2</v>
      </c>
      <c r="J80" s="93">
        <v>1.6075199999999998E-2</v>
      </c>
      <c r="K80" s="93">
        <v>2.6599999999999999E-2</v>
      </c>
      <c r="L80" s="15" t="s">
        <v>388</v>
      </c>
      <c r="M80" s="15" t="s">
        <v>388</v>
      </c>
      <c r="N80" s="93">
        <v>0.63273000000000001</v>
      </c>
      <c r="O80" s="93">
        <v>5.0049999999999997E-2</v>
      </c>
      <c r="P80" s="93">
        <v>8.0000000000000004E-4</v>
      </c>
      <c r="Q80" s="93">
        <v>0.2301</v>
      </c>
      <c r="R80" s="93">
        <v>0.14213000000000001</v>
      </c>
      <c r="S80" s="93">
        <v>2.8403299999999998</v>
      </c>
      <c r="T80" s="93">
        <v>0.22648999999999997</v>
      </c>
      <c r="U80" s="93">
        <v>9.0000000000000011E-3</v>
      </c>
      <c r="V80" s="93">
        <v>0.72071000000000007</v>
      </c>
      <c r="W80" s="15" t="s">
        <v>388</v>
      </c>
      <c r="X80" s="15" t="s">
        <v>388</v>
      </c>
      <c r="Y80" s="15" t="s">
        <v>388</v>
      </c>
      <c r="Z80" s="15" t="s">
        <v>388</v>
      </c>
      <c r="AA80" s="15" t="s">
        <v>388</v>
      </c>
      <c r="AB80" s="15" t="s">
        <v>388</v>
      </c>
      <c r="AC80" s="15" t="s">
        <v>388</v>
      </c>
      <c r="AD80" s="93">
        <v>5.7462430514799989E-3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6.3185038920000002E-4</v>
      </c>
      <c r="J81" s="93">
        <v>6.3185038919999987E-3</v>
      </c>
      <c r="K81" s="93">
        <v>1.2637007783999997E-2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3159.2519459999994</v>
      </c>
      <c r="AL81" s="38" t="s">
        <v>409</v>
      </c>
    </row>
    <row r="82" spans="1:38" s="2" customFormat="1" ht="26.25" customHeight="1" thickBot="1" x14ac:dyDescent="0.3">
      <c r="A82" s="43" t="s">
        <v>206</v>
      </c>
      <c r="B82" s="157" t="s">
        <v>207</v>
      </c>
      <c r="C82" s="43" t="s">
        <v>208</v>
      </c>
      <c r="D82" s="45"/>
      <c r="E82" s="15" t="s">
        <v>388</v>
      </c>
      <c r="F82" s="93">
        <v>5.1874747087225703</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0.54966999999999999</v>
      </c>
      <c r="G83" s="15" t="s">
        <v>388</v>
      </c>
      <c r="H83" s="15" t="s">
        <v>388</v>
      </c>
      <c r="I83" s="93">
        <v>6.4696642999999998E-2</v>
      </c>
      <c r="J83" s="93">
        <v>7.0578156000000003E-2</v>
      </c>
      <c r="K83" s="93">
        <v>9.4104208000000009E-2</v>
      </c>
      <c r="L83" s="93">
        <v>3.687708651E-3</v>
      </c>
      <c r="M83" s="15" t="s">
        <v>388</v>
      </c>
      <c r="N83" s="15" t="s">
        <v>388</v>
      </c>
      <c r="O83" s="15" t="s">
        <v>388</v>
      </c>
      <c r="P83" s="15" t="s">
        <v>388</v>
      </c>
      <c r="Q83" s="15" t="s">
        <v>388</v>
      </c>
      <c r="R83" s="15" t="s">
        <v>388</v>
      </c>
      <c r="S83" s="15" t="s">
        <v>388</v>
      </c>
      <c r="T83" s="15" t="s">
        <v>388</v>
      </c>
      <c r="U83" s="15" t="s">
        <v>388</v>
      </c>
      <c r="V83" s="15" t="s">
        <v>388</v>
      </c>
      <c r="W83" s="93">
        <v>1.1763025999999999E-2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0.36154000000000003</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14.632756505999998</v>
      </c>
      <c r="G85" s="15" t="s">
        <v>388</v>
      </c>
      <c r="H85" s="15" t="s">
        <v>388</v>
      </c>
      <c r="I85" s="93">
        <v>3.7800533767064614E-3</v>
      </c>
      <c r="J85" s="93">
        <v>6.0518157263961952E-3</v>
      </c>
      <c r="K85" s="93">
        <v>7.5680300000000016E-3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0.6287860999999999</v>
      </c>
      <c r="G86" s="15" t="s">
        <v>388</v>
      </c>
      <c r="H86" s="93">
        <v>1.23E-2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3.7066582300000004</v>
      </c>
      <c r="G88" s="93">
        <v>2E-3</v>
      </c>
      <c r="H88" s="93">
        <v>2.445E-2</v>
      </c>
      <c r="I88" s="93">
        <v>4.5000000000000004E-4</v>
      </c>
      <c r="J88" s="93">
        <v>7.2000000000000005E-4</v>
      </c>
      <c r="K88" s="93">
        <v>9.0000000000000019E-4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2.6314910000000005</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1.5284065</v>
      </c>
      <c r="G90" s="93">
        <v>8.6980000000000002E-2</v>
      </c>
      <c r="H90" s="93">
        <v>0.24392999999999998</v>
      </c>
      <c r="I90" s="93">
        <v>0.19259291473563853</v>
      </c>
      <c r="J90" s="93">
        <v>0.2254091736650464</v>
      </c>
      <c r="K90" s="93">
        <v>0.31056010000000006</v>
      </c>
      <c r="L90" s="93">
        <v>2.9339488413831164E-6</v>
      </c>
      <c r="M90" s="15" t="s">
        <v>388</v>
      </c>
      <c r="N90" s="15" t="s">
        <v>388</v>
      </c>
      <c r="O90" s="15" t="s">
        <v>388</v>
      </c>
      <c r="P90" s="15" t="s">
        <v>388</v>
      </c>
      <c r="Q90" s="15" t="s">
        <v>388</v>
      </c>
      <c r="R90" s="15" t="s">
        <v>388</v>
      </c>
      <c r="S90" s="15" t="s">
        <v>388</v>
      </c>
      <c r="T90" s="15" t="s">
        <v>388</v>
      </c>
      <c r="U90" s="15" t="s">
        <v>388</v>
      </c>
      <c r="V90" s="15" t="s">
        <v>388</v>
      </c>
      <c r="W90" s="15" t="s">
        <v>388</v>
      </c>
      <c r="X90" s="93">
        <v>6.1802999999999997E-3</v>
      </c>
      <c r="Y90" s="93">
        <v>3.1195800000000007E-3</v>
      </c>
      <c r="Z90" s="93">
        <v>3.1195800000000007E-3</v>
      </c>
      <c r="AA90" s="93">
        <v>3.1195800000000007E-3</v>
      </c>
      <c r="AB90" s="93">
        <v>1.5539040000000004E-2</v>
      </c>
      <c r="AC90" s="93">
        <v>1.7091340000000002E-3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7.2636230000000003E-3</v>
      </c>
      <c r="F91" s="93">
        <v>1.7774657999999999E-2</v>
      </c>
      <c r="G91" s="93">
        <v>7.587318E-3</v>
      </c>
      <c r="H91" s="93">
        <v>2.7433201500000007E-2</v>
      </c>
      <c r="I91" s="93">
        <v>9.9286641822579999E-2</v>
      </c>
      <c r="J91" s="93">
        <v>9.940718471144E-2</v>
      </c>
      <c r="K91" s="93">
        <v>9.9432082169310002E-2</v>
      </c>
      <c r="L91" s="93">
        <v>4.4620267500000005E-4</v>
      </c>
      <c r="M91" s="93">
        <v>0.22031534799999999</v>
      </c>
      <c r="N91" s="93">
        <v>1.9696878879999999</v>
      </c>
      <c r="O91" s="93">
        <v>2.354951836E-2</v>
      </c>
      <c r="P91" s="93">
        <v>1.4320434900000001E-4</v>
      </c>
      <c r="Q91" s="93">
        <v>3.3414348100000001E-3</v>
      </c>
      <c r="R91" s="93">
        <v>3.9192769199999991E-2</v>
      </c>
      <c r="S91" s="93">
        <v>1.1353177379999999</v>
      </c>
      <c r="T91" s="93">
        <v>8.5286324999999996E-2</v>
      </c>
      <c r="U91" s="15" t="s">
        <v>387</v>
      </c>
      <c r="V91" s="93">
        <v>0.66312843499999996</v>
      </c>
      <c r="W91" s="93">
        <v>3.6724499999999998E-4</v>
      </c>
      <c r="X91" s="93">
        <v>4.0764194999999998E-4</v>
      </c>
      <c r="Y91" s="93">
        <v>1.6526025E-4</v>
      </c>
      <c r="Z91" s="93">
        <v>1.6526025E-4</v>
      </c>
      <c r="AA91" s="93">
        <v>1.6526025E-4</v>
      </c>
      <c r="AB91" s="93">
        <v>9.0342269999999999E-4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3.3708549999999993</v>
      </c>
      <c r="G92" s="93">
        <v>1.9915500000000002</v>
      </c>
      <c r="H92" s="93">
        <v>8.2599999999999993E-2</v>
      </c>
      <c r="I92" s="93">
        <v>0.71359939456834165</v>
      </c>
      <c r="J92" s="93">
        <v>0.91124190375359415</v>
      </c>
      <c r="K92" s="93">
        <v>1.0778022653749999</v>
      </c>
      <c r="L92" s="93">
        <v>2.3050767858776886E-2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2.2284162000000003</v>
      </c>
      <c r="G93" s="15" t="s">
        <v>388</v>
      </c>
      <c r="H93" s="15" t="s">
        <v>388</v>
      </c>
      <c r="I93" s="93">
        <v>0.44574180000000002</v>
      </c>
      <c r="J93" s="93">
        <v>0.49442204999999995</v>
      </c>
      <c r="K93" s="93">
        <v>0.55781929999999991</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1.58373987</v>
      </c>
      <c r="G95" s="93" t="s">
        <v>388</v>
      </c>
      <c r="H95" s="15" t="s">
        <v>388</v>
      </c>
      <c r="I95" s="93">
        <v>2.7776633999293251E-2</v>
      </c>
      <c r="J95" s="93">
        <v>0.11130613656301512</v>
      </c>
      <c r="K95" s="93">
        <v>0.40371777143999993</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8.9595510000000003E-2</v>
      </c>
      <c r="G98" s="93">
        <v>3.2799999999999999E-3</v>
      </c>
      <c r="H98" s="93">
        <v>2.7299999999999998E-3</v>
      </c>
      <c r="I98" s="93">
        <v>1.4704986166463053E-2</v>
      </c>
      <c r="J98" s="93">
        <v>2.2980551803021641E-2</v>
      </c>
      <c r="K98" s="93">
        <v>3.0224300629E-2</v>
      </c>
      <c r="L98" s="93" t="s">
        <v>388</v>
      </c>
      <c r="M98" s="93" t="s">
        <v>388</v>
      </c>
      <c r="N98" s="93" t="s">
        <v>388</v>
      </c>
      <c r="O98" s="93" t="s">
        <v>388</v>
      </c>
      <c r="P98" s="93" t="s">
        <v>388</v>
      </c>
      <c r="Q98" s="93" t="s">
        <v>388</v>
      </c>
      <c r="R98" s="93" t="s">
        <v>388</v>
      </c>
      <c r="S98" s="93" t="s">
        <v>388</v>
      </c>
      <c r="T98" s="93" t="s">
        <v>388</v>
      </c>
      <c r="U98" s="15" t="s">
        <v>388</v>
      </c>
      <c r="V98" s="93" t="s">
        <v>388</v>
      </c>
      <c r="W98" s="93">
        <v>1.25019E-2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7.5505328700000013E-2</v>
      </c>
      <c r="F99" s="93">
        <v>6.2081324260000006</v>
      </c>
      <c r="G99" s="93" t="s">
        <v>388</v>
      </c>
      <c r="H99" s="93">
        <v>5.7500962280000003</v>
      </c>
      <c r="I99" s="93">
        <v>7.0101186770000004E-2</v>
      </c>
      <c r="J99" s="93">
        <v>0.1077164577</v>
      </c>
      <c r="K99" s="93">
        <v>0.2359503359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296.06900000000002</v>
      </c>
      <c r="AL99" s="38" t="s">
        <v>243</v>
      </c>
    </row>
    <row r="100" spans="1:38" s="2" customFormat="1" ht="26.25" customHeight="1" thickBot="1" x14ac:dyDescent="0.3">
      <c r="A100" s="43" t="s">
        <v>241</v>
      </c>
      <c r="B100" s="157" t="s">
        <v>244</v>
      </c>
      <c r="C100" s="43" t="s">
        <v>413</v>
      </c>
      <c r="D100" s="45"/>
      <c r="E100" s="93">
        <v>0.14059053772999999</v>
      </c>
      <c r="F100" s="93">
        <v>3.8393125573000004</v>
      </c>
      <c r="G100" s="93" t="s">
        <v>388</v>
      </c>
      <c r="H100" s="93">
        <v>4.9619620978000007</v>
      </c>
      <c r="I100" s="93">
        <v>5.5611082350000007E-2</v>
      </c>
      <c r="J100" s="93">
        <v>8.5642237894000009E-2</v>
      </c>
      <c r="K100" s="93">
        <v>0.18500096527000001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630.625</v>
      </c>
      <c r="AL100" s="38" t="s">
        <v>243</v>
      </c>
    </row>
    <row r="101" spans="1:38" s="2" customFormat="1" ht="26.25" customHeight="1" thickBot="1" x14ac:dyDescent="0.3">
      <c r="A101" s="43" t="s">
        <v>241</v>
      </c>
      <c r="B101" s="157" t="s">
        <v>245</v>
      </c>
      <c r="C101" s="43" t="s">
        <v>246</v>
      </c>
      <c r="D101" s="45"/>
      <c r="E101" s="93">
        <v>6.8120219710000006E-3</v>
      </c>
      <c r="F101" s="93">
        <v>0.12940284829999998</v>
      </c>
      <c r="G101" s="93" t="s">
        <v>388</v>
      </c>
      <c r="H101" s="93">
        <v>8.7075946040000005E-2</v>
      </c>
      <c r="I101" s="93">
        <v>9.7343070600000006E-4</v>
      </c>
      <c r="J101" s="93">
        <v>2.9202921169999996E-3</v>
      </c>
      <c r="K101" s="93">
        <v>6.8140149399999999E-3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119.252</v>
      </c>
      <c r="AL101" s="38" t="s">
        <v>243</v>
      </c>
    </row>
    <row r="102" spans="1:38" s="2" customFormat="1" ht="26.25" customHeight="1" thickBot="1" x14ac:dyDescent="0.3">
      <c r="A102" s="43" t="s">
        <v>241</v>
      </c>
      <c r="B102" s="157" t="s">
        <v>247</v>
      </c>
      <c r="C102" s="43" t="s">
        <v>414</v>
      </c>
      <c r="D102" s="45"/>
      <c r="E102" s="93">
        <v>3.8080464875999996E-2</v>
      </c>
      <c r="F102" s="93">
        <v>0.42396229038599997</v>
      </c>
      <c r="G102" s="93" t="s">
        <v>388</v>
      </c>
      <c r="H102" s="93">
        <v>4.1050696411700001</v>
      </c>
      <c r="I102" s="93">
        <v>3.510544001E-3</v>
      </c>
      <c r="J102" s="93">
        <v>7.3735911604999996E-2</v>
      </c>
      <c r="K102" s="93">
        <v>0.44266311245100004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1035</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5.2917876600000002E-4</v>
      </c>
      <c r="F104" s="93">
        <v>4.969223125E-3</v>
      </c>
      <c r="G104" s="93" t="s">
        <v>388</v>
      </c>
      <c r="H104" s="93">
        <v>6.7641137689999995E-3</v>
      </c>
      <c r="I104" s="93">
        <v>5.0454292000000001E-5</v>
      </c>
      <c r="J104" s="93">
        <v>1.5136287500000002E-4</v>
      </c>
      <c r="K104" s="93">
        <v>3.5318004200000003E-4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6.181</v>
      </c>
      <c r="AL104" s="38" t="s">
        <v>243</v>
      </c>
    </row>
    <row r="105" spans="1:38" s="2" customFormat="1" ht="26.25" customHeight="1" thickBot="1" x14ac:dyDescent="0.3">
      <c r="A105" s="43" t="s">
        <v>241</v>
      </c>
      <c r="B105" s="157" t="s">
        <v>252</v>
      </c>
      <c r="C105" s="43" t="s">
        <v>253</v>
      </c>
      <c r="D105" s="45"/>
      <c r="E105" s="93">
        <v>2.5976331518000002E-2</v>
      </c>
      <c r="F105" s="93">
        <v>0.229650263327</v>
      </c>
      <c r="G105" s="93" t="s">
        <v>388</v>
      </c>
      <c r="H105" s="93">
        <v>0.61481253721000007</v>
      </c>
      <c r="I105" s="93">
        <v>5.9510846470000002E-3</v>
      </c>
      <c r="J105" s="93">
        <v>9.3517044449999993E-3</v>
      </c>
      <c r="K105" s="93">
        <v>2.0403718788999999E-2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68</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3" t="s">
        <v>416</v>
      </c>
      <c r="D107" s="45"/>
      <c r="E107" s="93">
        <v>3.3175427515000001E-2</v>
      </c>
      <c r="F107" s="93">
        <v>0.16684444300000001</v>
      </c>
      <c r="G107" s="93" t="s">
        <v>388</v>
      </c>
      <c r="H107" s="93">
        <v>0.34317403907800004</v>
      </c>
      <c r="I107" s="93">
        <v>8.7517875040000002E-3</v>
      </c>
      <c r="J107" s="93">
        <v>0.1166905001</v>
      </c>
      <c r="K107" s="93">
        <v>0.5542798753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15" t="s">
        <v>388</v>
      </c>
      <c r="AJ107" s="15" t="s">
        <v>388</v>
      </c>
      <c r="AK107" s="93">
        <v>3147.3340000000003</v>
      </c>
      <c r="AL107" s="38" t="s">
        <v>243</v>
      </c>
    </row>
    <row r="108" spans="1:38" s="2" customFormat="1" ht="26.25" customHeight="1" thickBot="1" x14ac:dyDescent="0.3">
      <c r="A108" s="43" t="s">
        <v>241</v>
      </c>
      <c r="B108" s="157" t="s">
        <v>257</v>
      </c>
      <c r="C108" s="43" t="s">
        <v>417</v>
      </c>
      <c r="D108" s="45"/>
      <c r="E108" s="93">
        <v>5.0499206624000002E-2</v>
      </c>
      <c r="F108" s="93">
        <v>0.43488329600999998</v>
      </c>
      <c r="G108" s="93" t="s">
        <v>388</v>
      </c>
      <c r="H108" s="93">
        <v>0.37008736736000003</v>
      </c>
      <c r="I108" s="93">
        <v>5.4250290000000005E-3</v>
      </c>
      <c r="J108" s="93">
        <v>5.425029E-2</v>
      </c>
      <c r="K108" s="93">
        <v>0.10850058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5425.0290000000005</v>
      </c>
      <c r="AL108" s="38" t="s">
        <v>243</v>
      </c>
    </row>
    <row r="109" spans="1:38" s="2" customFormat="1" ht="26.25" customHeight="1" thickBot="1" x14ac:dyDescent="0.3">
      <c r="A109" s="43" t="s">
        <v>241</v>
      </c>
      <c r="B109" s="157" t="s">
        <v>258</v>
      </c>
      <c r="C109" s="43" t="s">
        <v>418</v>
      </c>
      <c r="D109" s="45"/>
      <c r="E109" s="93">
        <v>1.1593281720000001E-2</v>
      </c>
      <c r="F109" s="93">
        <v>4.3829740440000001E-2</v>
      </c>
      <c r="G109" s="15" t="s">
        <v>388</v>
      </c>
      <c r="H109" s="93">
        <v>0.1244288296</v>
      </c>
      <c r="I109" s="93">
        <v>4.3050499999999995E-3</v>
      </c>
      <c r="J109" s="93">
        <v>2.3677775000000002E-2</v>
      </c>
      <c r="K109" s="93">
        <v>2.3677775000000002E-2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430.505</v>
      </c>
      <c r="AL109" s="38" t="s">
        <v>243</v>
      </c>
    </row>
    <row r="110" spans="1:38" s="2" customFormat="1" ht="26.25" customHeight="1" thickBot="1" x14ac:dyDescent="0.3">
      <c r="A110" s="43" t="s">
        <v>241</v>
      </c>
      <c r="B110" s="157" t="s">
        <v>259</v>
      </c>
      <c r="C110" s="43" t="s">
        <v>419</v>
      </c>
      <c r="D110" s="45"/>
      <c r="E110" s="93">
        <v>3.9635625330000004E-3</v>
      </c>
      <c r="F110" s="93">
        <v>2.0255958963E-2</v>
      </c>
      <c r="G110" s="15" t="s">
        <v>388</v>
      </c>
      <c r="H110" s="93">
        <v>5.2109145119999999E-2</v>
      </c>
      <c r="I110" s="93">
        <v>1.4556108643E-2</v>
      </c>
      <c r="J110" s="93">
        <v>0.10211597657100001</v>
      </c>
      <c r="K110" s="93">
        <v>0.10387820871400001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788.19899999999996</v>
      </c>
      <c r="AL110" s="38" t="s">
        <v>243</v>
      </c>
    </row>
    <row r="111" spans="1:38" s="2" customFormat="1" ht="26.25" customHeight="1" thickBot="1" x14ac:dyDescent="0.3">
      <c r="A111" s="43" t="s">
        <v>241</v>
      </c>
      <c r="B111" s="157" t="s">
        <v>260</v>
      </c>
      <c r="C111" s="43" t="s">
        <v>420</v>
      </c>
      <c r="D111" s="45"/>
      <c r="E111" s="93">
        <v>6.6550689680000011E-2</v>
      </c>
      <c r="F111" s="93">
        <v>1.573139903</v>
      </c>
      <c r="G111" s="15" t="s">
        <v>388</v>
      </c>
      <c r="H111" s="93">
        <v>2.9937685276999999</v>
      </c>
      <c r="I111" s="93">
        <v>1.6694000000000001E-2</v>
      </c>
      <c r="J111" s="93">
        <v>3.3388000000000001E-2</v>
      </c>
      <c r="K111" s="93">
        <v>7.5122999999999995E-2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4366.8419999999996</v>
      </c>
      <c r="AL111" s="38" t="s">
        <v>243</v>
      </c>
    </row>
    <row r="112" spans="1:38" s="2" customFormat="1" ht="26.25" customHeight="1" thickBot="1" x14ac:dyDescent="0.3">
      <c r="A112" s="43" t="s">
        <v>261</v>
      </c>
      <c r="B112" s="157" t="s">
        <v>262</v>
      </c>
      <c r="C112" s="43" t="s">
        <v>263</v>
      </c>
      <c r="D112" s="45"/>
      <c r="E112" s="93">
        <v>5.9543165550000001</v>
      </c>
      <c r="F112" s="93" t="s">
        <v>388</v>
      </c>
      <c r="G112" s="93" t="s">
        <v>388</v>
      </c>
      <c r="H112" s="93">
        <v>2.1965069600000002</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148.78399999999999</v>
      </c>
      <c r="AL112" s="38" t="s">
        <v>432</v>
      </c>
    </row>
    <row r="113" spans="1:38" s="2" customFormat="1" ht="26.25" customHeight="1" thickBot="1" x14ac:dyDescent="0.3">
      <c r="A113" s="43" t="s">
        <v>261</v>
      </c>
      <c r="B113" s="157" t="s">
        <v>264</v>
      </c>
      <c r="C113" s="43" t="s">
        <v>265</v>
      </c>
      <c r="D113" s="45"/>
      <c r="E113" s="93">
        <v>2.9958069716130007</v>
      </c>
      <c r="F113" s="93">
        <v>3.1614179427960005</v>
      </c>
      <c r="G113" s="15" t="s">
        <v>388</v>
      </c>
      <c r="H113" s="93">
        <v>10.302145333497</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3.6665519889999998E-2</v>
      </c>
      <c r="F114" s="93" t="s">
        <v>388</v>
      </c>
      <c r="G114" s="93" t="s">
        <v>388</v>
      </c>
      <c r="H114" s="93">
        <v>2.504385957E-2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916.63799721792157</v>
      </c>
      <c r="AL114" s="38" t="s">
        <v>441</v>
      </c>
    </row>
    <row r="115" spans="1:38" s="2" customFormat="1" ht="26.25" customHeight="1" thickBot="1" x14ac:dyDescent="0.3">
      <c r="A115" s="43" t="s">
        <v>261</v>
      </c>
      <c r="B115" s="157" t="s">
        <v>267</v>
      </c>
      <c r="C115" s="43" t="s">
        <v>268</v>
      </c>
      <c r="D115" s="45"/>
      <c r="E115" s="93">
        <v>0.28732402000000001</v>
      </c>
      <c r="F115" s="93" t="s">
        <v>388</v>
      </c>
      <c r="G115" s="93" t="s">
        <v>388</v>
      </c>
      <c r="H115" s="93">
        <v>0.57464804000000003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0.57437508294799999</v>
      </c>
      <c r="F116" s="93">
        <v>6.9836274764000006E-2</v>
      </c>
      <c r="G116" s="15" t="s">
        <v>388</v>
      </c>
      <c r="H116" s="93">
        <v>1.415204770758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0.24242259999999999</v>
      </c>
      <c r="J119" s="93">
        <v>4.407152</v>
      </c>
      <c r="K119" s="93">
        <v>4.407152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1832.5000000000002</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0.99871889883399989</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2023.8</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6.4319230769230773E-3</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3">
      <c r="A123" s="43" t="s">
        <v>261</v>
      </c>
      <c r="B123" s="157" t="s">
        <v>282</v>
      </c>
      <c r="C123" s="43" t="s">
        <v>283</v>
      </c>
      <c r="D123" s="45"/>
      <c r="E123" s="93">
        <v>8.028776285E-2</v>
      </c>
      <c r="F123" s="93">
        <v>0.16345925049999999</v>
      </c>
      <c r="G123" s="93">
        <v>1.105612926E-2</v>
      </c>
      <c r="H123" s="93">
        <v>7.8294764660000002E-2</v>
      </c>
      <c r="I123" s="93">
        <v>0.20243962070000002</v>
      </c>
      <c r="J123" s="93">
        <v>0.2122264663</v>
      </c>
      <c r="K123" s="93">
        <v>0.2154887482</v>
      </c>
      <c r="L123" s="93">
        <v>2.5508149380000001E-2</v>
      </c>
      <c r="M123" s="93">
        <v>2.5963644049999997</v>
      </c>
      <c r="N123" s="93">
        <v>2.1906055549999999E-3</v>
      </c>
      <c r="O123" s="93">
        <v>2.0299632309999999E-2</v>
      </c>
      <c r="P123" s="93">
        <v>3.9891138009999997E-3</v>
      </c>
      <c r="Q123" s="93">
        <v>1.24701558E-4</v>
      </c>
      <c r="R123" s="93">
        <v>3.3981174950000002E-3</v>
      </c>
      <c r="S123" s="93">
        <v>1.4696746709999999E-3</v>
      </c>
      <c r="T123" s="93">
        <v>1.157720363E-3</v>
      </c>
      <c r="U123" s="93">
        <v>9.0208217400000008E-4</v>
      </c>
      <c r="V123" s="93">
        <v>1.734910441E-2</v>
      </c>
      <c r="W123" s="93" t="s">
        <v>388</v>
      </c>
      <c r="X123" s="93">
        <v>2.216329661E-5</v>
      </c>
      <c r="Y123" s="93">
        <v>6.7942338079999998E-5</v>
      </c>
      <c r="Z123" s="93">
        <v>1.8554665199999998E-5</v>
      </c>
      <c r="AA123" s="93">
        <v>1.0022071029999999E-5</v>
      </c>
      <c r="AB123" s="93">
        <v>1.1868237092000001E-4</v>
      </c>
      <c r="AC123" s="93" t="s">
        <v>388</v>
      </c>
      <c r="AD123" s="93" t="s">
        <v>388</v>
      </c>
      <c r="AE123" s="92"/>
      <c r="AF123" s="93" t="s">
        <v>388</v>
      </c>
      <c r="AG123" s="15" t="s">
        <v>388</v>
      </c>
      <c r="AH123" s="15" t="s">
        <v>388</v>
      </c>
      <c r="AI123" s="15" t="s">
        <v>388</v>
      </c>
      <c r="AJ123" s="15" t="s">
        <v>388</v>
      </c>
      <c r="AK123" s="93">
        <v>32.622818610000003</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0.12939520400000001</v>
      </c>
      <c r="G125" s="15" t="s">
        <v>388</v>
      </c>
      <c r="H125" s="15" t="s">
        <v>388</v>
      </c>
      <c r="I125" s="93">
        <v>1.3822248E-4</v>
      </c>
      <c r="J125" s="93">
        <v>9.1729464000000008E-4</v>
      </c>
      <c r="K125" s="93">
        <v>1.9393032800000003E-3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4188.5600000000004</v>
      </c>
      <c r="AL125" s="38" t="s">
        <v>424</v>
      </c>
    </row>
    <row r="126" spans="1:38" s="2" customFormat="1" ht="26.25" customHeight="1" thickBot="1" x14ac:dyDescent="0.3">
      <c r="A126" s="43" t="s">
        <v>286</v>
      </c>
      <c r="B126" s="157" t="s">
        <v>289</v>
      </c>
      <c r="C126" s="43" t="s">
        <v>290</v>
      </c>
      <c r="D126" s="45"/>
      <c r="E126" s="15" t="s">
        <v>388</v>
      </c>
      <c r="F126" s="15" t="s">
        <v>388</v>
      </c>
      <c r="G126" s="15" t="s">
        <v>388</v>
      </c>
      <c r="H126" s="93">
        <v>0.13002810000000001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541.78390000000002</v>
      </c>
      <c r="AL126" s="38" t="s">
        <v>425</v>
      </c>
    </row>
    <row r="127" spans="1:38" s="2" customFormat="1" ht="26.25" customHeight="1" thickBot="1" x14ac:dyDescent="0.3">
      <c r="A127" s="43" t="s">
        <v>286</v>
      </c>
      <c r="B127" s="157" t="s">
        <v>291</v>
      </c>
      <c r="C127" s="43" t="s">
        <v>292</v>
      </c>
      <c r="D127" s="45"/>
      <c r="E127" s="15" t="s">
        <v>388</v>
      </c>
      <c r="F127" s="93" t="s">
        <v>388</v>
      </c>
      <c r="G127" s="93" t="s">
        <v>388</v>
      </c>
      <c r="H127" s="93">
        <v>3.7752290000000001E-2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6.1752120000000007E-4</v>
      </c>
      <c r="J133" s="93">
        <v>6.1752120000000007E-4</v>
      </c>
      <c r="K133" s="93">
        <v>6.8621375999999997E-4</v>
      </c>
      <c r="L133" s="93">
        <v>3.0876060000000003E-4</v>
      </c>
      <c r="M133" s="15" t="s">
        <v>389</v>
      </c>
      <c r="N133" s="93">
        <v>5.3441387999999992E-4</v>
      </c>
      <c r="O133" s="93">
        <v>8.9513880000000002E-5</v>
      </c>
      <c r="P133" s="93">
        <v>1.729974807677731E-2</v>
      </c>
      <c r="Q133" s="93">
        <v>2.4220356000000001E-4</v>
      </c>
      <c r="R133" s="93">
        <v>2.4131376E-4</v>
      </c>
      <c r="S133" s="93">
        <v>2.2120428000000001E-4</v>
      </c>
      <c r="T133" s="93">
        <v>3.0840468000000002E-4</v>
      </c>
      <c r="U133" s="93">
        <v>3.5200488000000001E-4</v>
      </c>
      <c r="V133" s="93">
        <v>2.8494955200000002E-3</v>
      </c>
      <c r="W133" s="93">
        <v>4.8049200000000001E-4</v>
      </c>
      <c r="X133" s="93">
        <v>2.3490719999999998E-4</v>
      </c>
      <c r="Y133" s="93">
        <v>1.2830915999999999E-4</v>
      </c>
      <c r="Z133" s="93">
        <v>1.1460624000000001E-4</v>
      </c>
      <c r="AA133" s="93">
        <v>1.2439404E-4</v>
      </c>
      <c r="AB133" s="93">
        <v>6.0221664000000008E-4</v>
      </c>
      <c r="AC133" s="93">
        <v>2.6694000000000002E-3</v>
      </c>
      <c r="AD133" s="93">
        <v>7.29636E-3</v>
      </c>
      <c r="AE133" s="92"/>
      <c r="AF133" s="15" t="s">
        <v>388</v>
      </c>
      <c r="AG133" s="15" t="s">
        <v>388</v>
      </c>
      <c r="AH133" s="15" t="s">
        <v>388</v>
      </c>
      <c r="AI133" s="15" t="s">
        <v>388</v>
      </c>
      <c r="AJ133" s="15" t="s">
        <v>388</v>
      </c>
      <c r="AK133" s="93">
        <v>17796</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9.6500000000000006E-3</v>
      </c>
      <c r="G136" s="15" t="s">
        <v>388</v>
      </c>
      <c r="H136" s="93">
        <v>0.35489680000000001</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1.5769999999999999E-2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1051384</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0.20364073500000002</v>
      </c>
      <c r="J139" s="93">
        <v>0.20364073500000002</v>
      </c>
      <c r="K139" s="93">
        <v>0.20364073500000002</v>
      </c>
      <c r="L139" s="93">
        <v>1.7800023149999997E-2</v>
      </c>
      <c r="M139" s="15" t="s">
        <v>388</v>
      </c>
      <c r="N139" s="93">
        <v>5.7879500000000011E-4</v>
      </c>
      <c r="O139" s="93">
        <v>1.1680550000000001E-3</v>
      </c>
      <c r="P139" s="93">
        <v>1.1680550000000001E-3</v>
      </c>
      <c r="Q139" s="93">
        <v>1.8523050000000003E-3</v>
      </c>
      <c r="R139" s="93">
        <v>1.7693899999999998E-3</v>
      </c>
      <c r="S139" s="93">
        <v>4.114355000000001E-3</v>
      </c>
      <c r="T139" s="15" t="s">
        <v>388</v>
      </c>
      <c r="U139" s="15" t="s">
        <v>388</v>
      </c>
      <c r="V139" s="15" t="s">
        <v>388</v>
      </c>
      <c r="W139" s="93">
        <v>2.10012752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211.26702393062661</v>
      </c>
      <c r="F141" s="94">
        <f t="shared" si="0"/>
        <v>138.01362344158062</v>
      </c>
      <c r="G141" s="94">
        <f t="shared" si="0"/>
        <v>81.169534914354898</v>
      </c>
      <c r="H141" s="94">
        <f t="shared" si="0"/>
        <v>38.692023685123395</v>
      </c>
      <c r="I141" s="94">
        <f t="shared" si="0"/>
        <v>24.410957051681432</v>
      </c>
      <c r="J141" s="94">
        <f t="shared" si="0"/>
        <v>40.852869391841985</v>
      </c>
      <c r="K141" s="94">
        <f t="shared" si="0"/>
        <v>55.476117921840554</v>
      </c>
      <c r="L141" s="94">
        <f t="shared" si="0"/>
        <v>5.5633913910027726</v>
      </c>
      <c r="M141" s="94">
        <f t="shared" si="0"/>
        <v>486.0342379709503</v>
      </c>
      <c r="N141" s="94">
        <f t="shared" si="0"/>
        <v>21.854016649683938</v>
      </c>
      <c r="O141" s="94">
        <f t="shared" si="0"/>
        <v>1.2660906624886161</v>
      </c>
      <c r="P141" s="94">
        <f t="shared" si="0"/>
        <v>0.87287522403012741</v>
      </c>
      <c r="Q141" s="94">
        <f t="shared" si="0"/>
        <v>2.9592508927030732</v>
      </c>
      <c r="R141" s="94">
        <f t="shared" si="0"/>
        <v>28.824146801265552</v>
      </c>
      <c r="S141" s="94">
        <f t="shared" si="0"/>
        <v>44.145872243584776</v>
      </c>
      <c r="T141" s="94">
        <f t="shared" si="0"/>
        <v>24.971748659308716</v>
      </c>
      <c r="U141" s="94" t="s">
        <v>387</v>
      </c>
      <c r="V141" s="94">
        <f t="shared" ref="V141:AD141" si="1">SUM(V14:V140)</f>
        <v>108.39520913379592</v>
      </c>
      <c r="W141" s="94">
        <f t="shared" si="1"/>
        <v>13.820290380319211</v>
      </c>
      <c r="X141" s="94">
        <f t="shared" si="1"/>
        <v>6.9959123141005861</v>
      </c>
      <c r="Y141" s="94">
        <f t="shared" si="1"/>
        <v>5.6148308088954062</v>
      </c>
      <c r="Z141" s="94">
        <f t="shared" si="1"/>
        <v>4.2773073680062703</v>
      </c>
      <c r="AA141" s="94">
        <f t="shared" si="1"/>
        <v>4.8950995203660206</v>
      </c>
      <c r="AB141" s="94">
        <f t="shared" si="1"/>
        <v>21.783150011368278</v>
      </c>
      <c r="AC141" s="94">
        <f t="shared" si="1"/>
        <v>38.181970960569267</v>
      </c>
      <c r="AD141" s="94">
        <f t="shared" si="1"/>
        <v>31.93677591728348</v>
      </c>
      <c r="AE141" s="97"/>
      <c r="AF141" s="94">
        <f>SUM(AF14:AF140)</f>
        <v>356842.25424910319</v>
      </c>
      <c r="AG141" s="94">
        <f>SUM(AG14:AG140)</f>
        <v>275793.50252249191</v>
      </c>
      <c r="AH141" s="94">
        <f>SUM(AH14:AH140)</f>
        <v>149970.67826003727</v>
      </c>
      <c r="AI141" s="94">
        <f>SUM(AI14:AI140)</f>
        <v>304420.16096999991</v>
      </c>
      <c r="AJ141" s="94">
        <f>SUM(AJ14:AJ140)</f>
        <v>8356.2358449999992</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211.26702393062661</v>
      </c>
      <c r="F152" s="125">
        <f t="shared" ref="F152:AD152" si="2">SUM(F$141, F$151, IF(AND(ISNUMBER(SEARCH($B$4,"AT|BE|CH|GB|IE|LT|LU|NL")),SUM(F$143:F$149)&gt;0),SUM(F$143:F$149)-SUM(F$27:F$33),0))</f>
        <v>138.01362344158062</v>
      </c>
      <c r="G152" s="125">
        <f t="shared" si="2"/>
        <v>81.169534914354898</v>
      </c>
      <c r="H152" s="125">
        <f t="shared" si="2"/>
        <v>38.692023685123395</v>
      </c>
      <c r="I152" s="125">
        <f t="shared" si="2"/>
        <v>24.410957051681432</v>
      </c>
      <c r="J152" s="125">
        <f t="shared" si="2"/>
        <v>40.852869391841985</v>
      </c>
      <c r="K152" s="125">
        <f t="shared" si="2"/>
        <v>55.476117921840554</v>
      </c>
      <c r="L152" s="125">
        <f t="shared" si="2"/>
        <v>5.5633913910027726</v>
      </c>
      <c r="M152" s="125">
        <f t="shared" si="2"/>
        <v>486.0342379709503</v>
      </c>
      <c r="N152" s="125">
        <f t="shared" si="2"/>
        <v>21.854016649683938</v>
      </c>
      <c r="O152" s="125">
        <f t="shared" si="2"/>
        <v>1.2660906624886161</v>
      </c>
      <c r="P152" s="125">
        <f t="shared" si="2"/>
        <v>0.87287522403012741</v>
      </c>
      <c r="Q152" s="125">
        <f t="shared" si="2"/>
        <v>2.9592508927030732</v>
      </c>
      <c r="R152" s="125">
        <f t="shared" si="2"/>
        <v>28.824146801265552</v>
      </c>
      <c r="S152" s="125">
        <f t="shared" si="2"/>
        <v>44.145872243584776</v>
      </c>
      <c r="T152" s="125">
        <f t="shared" si="2"/>
        <v>24.971748659308716</v>
      </c>
      <c r="U152" s="125">
        <f t="shared" si="2"/>
        <v>0</v>
      </c>
      <c r="V152" s="125">
        <f t="shared" si="2"/>
        <v>108.39520913379592</v>
      </c>
      <c r="W152" s="125">
        <f t="shared" si="2"/>
        <v>13.820290380319211</v>
      </c>
      <c r="X152" s="125">
        <f t="shared" si="2"/>
        <v>6.9959123141005861</v>
      </c>
      <c r="Y152" s="125">
        <f t="shared" si="2"/>
        <v>5.6148308088954062</v>
      </c>
      <c r="Z152" s="125">
        <f t="shared" si="2"/>
        <v>4.2773073680062703</v>
      </c>
      <c r="AA152" s="125">
        <f t="shared" si="2"/>
        <v>4.8950995203660206</v>
      </c>
      <c r="AB152" s="125">
        <f t="shared" si="2"/>
        <v>21.783150011368278</v>
      </c>
      <c r="AC152" s="125">
        <f t="shared" si="2"/>
        <v>38.181970960569267</v>
      </c>
      <c r="AD152" s="125">
        <f t="shared" si="2"/>
        <v>31.93677591728348</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211.26702393062661</v>
      </c>
      <c r="F154" s="125">
        <f>SUM(F$141, F$153, -1 * IF(OR($B$6=2005,$B$6&gt;=2020),SUM(F$99:F$122),0), IF(AND(ISNUMBER(SEARCH($B$4,"AT|BE|CH|GB|IE|LT|LU|NL")),SUM(F$143:F$149)&gt;0),SUM(F$143:F$149)-SUM(F$27:F$33),0))</f>
        <v>138.01362344158062</v>
      </c>
      <c r="G154" s="125">
        <f>SUM(G$141, G$153, IF(AND(ISNUMBER(SEARCH($B$4,"AT|BE|CH|GB|IE|LT|LU|NL")),SUM(G$143:G$149)&gt;0),SUM(G$143:G$149)-SUM(G$27:G$33),0))</f>
        <v>81.169534914354898</v>
      </c>
      <c r="H154" s="125">
        <f>SUM(H$141, H$153, IF(AND(ISNUMBER(SEARCH($B$4,"AT|BE|CH|GB|IE|LT|LU|NL")),SUM(H$143:H$149)&gt;0),SUM(H$143:H$149)-SUM(H$27:H$33),0))</f>
        <v>38.692023685123395</v>
      </c>
      <c r="I154" s="125">
        <f t="shared" ref="I154:AD154" si="3">SUM(I$141, I$153, IF(AND(ISNUMBER(SEARCH($B$4,"AT|BE|CH|GB|IE|LT|LU|NL")),SUM(I$143:I$149)&gt;0),SUM(I$143:I$149)-SUM(I$27:I$33),0))</f>
        <v>24.410957051681432</v>
      </c>
      <c r="J154" s="125">
        <f t="shared" si="3"/>
        <v>40.852869391841985</v>
      </c>
      <c r="K154" s="125">
        <f t="shared" si="3"/>
        <v>55.476117921840554</v>
      </c>
      <c r="L154" s="125">
        <f t="shared" si="3"/>
        <v>5.5633913910027726</v>
      </c>
      <c r="M154" s="125">
        <f t="shared" si="3"/>
        <v>486.0342379709503</v>
      </c>
      <c r="N154" s="125">
        <f t="shared" si="3"/>
        <v>21.854016649683938</v>
      </c>
      <c r="O154" s="125">
        <f t="shared" si="3"/>
        <v>1.2660906624886161</v>
      </c>
      <c r="P154" s="125">
        <f t="shared" si="3"/>
        <v>0.87287522403012741</v>
      </c>
      <c r="Q154" s="125">
        <f t="shared" si="3"/>
        <v>2.9592508927030732</v>
      </c>
      <c r="R154" s="125">
        <f t="shared" si="3"/>
        <v>28.824146801265552</v>
      </c>
      <c r="S154" s="125">
        <f t="shared" si="3"/>
        <v>44.145872243584776</v>
      </c>
      <c r="T154" s="125">
        <f t="shared" si="3"/>
        <v>24.971748659308716</v>
      </c>
      <c r="U154" s="125">
        <f t="shared" si="3"/>
        <v>0</v>
      </c>
      <c r="V154" s="125">
        <f t="shared" si="3"/>
        <v>108.39520913379592</v>
      </c>
      <c r="W154" s="125">
        <f t="shared" si="3"/>
        <v>13.820290380319211</v>
      </c>
      <c r="X154" s="125">
        <f t="shared" si="3"/>
        <v>6.9959123141005861</v>
      </c>
      <c r="Y154" s="125">
        <f t="shared" si="3"/>
        <v>5.6148308088954062</v>
      </c>
      <c r="Z154" s="125">
        <f t="shared" si="3"/>
        <v>4.2773073680062703</v>
      </c>
      <c r="AA154" s="125">
        <f t="shared" si="3"/>
        <v>4.8950995203660206</v>
      </c>
      <c r="AB154" s="125">
        <f t="shared" si="3"/>
        <v>21.783150011368278</v>
      </c>
      <c r="AC154" s="125">
        <f t="shared" si="3"/>
        <v>38.181970960569267</v>
      </c>
      <c r="AD154" s="125">
        <f t="shared" si="3"/>
        <v>31.93677591728348</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6.0555525199613216</v>
      </c>
      <c r="F157" s="136">
        <v>0.13773251046313087</v>
      </c>
      <c r="G157" s="136">
        <v>0.40343198465405439</v>
      </c>
      <c r="H157" s="136" t="s">
        <v>388</v>
      </c>
      <c r="I157" s="136">
        <v>8.7759539325100736E-2</v>
      </c>
      <c r="J157" s="136">
        <v>8.7759539325100736E-2</v>
      </c>
      <c r="K157" s="136">
        <v>8.7759539325100736E-2</v>
      </c>
      <c r="L157" s="136">
        <v>4.3879769662550368E-2</v>
      </c>
      <c r="M157" s="136">
        <v>1.2765517456580917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20795.463126497649</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0.70100000000000007</v>
      </c>
      <c r="F158" s="136">
        <v>7.3330281698832822E-2</v>
      </c>
      <c r="G158" s="136">
        <v>5.2502086100366427E-2</v>
      </c>
      <c r="H158" s="136" t="s">
        <v>388</v>
      </c>
      <c r="I158" s="136">
        <v>7.5608414981735419E-3</v>
      </c>
      <c r="J158" s="136">
        <v>7.5608414981735419E-3</v>
      </c>
      <c r="K158" s="136">
        <v>7.5608414981735419E-3</v>
      </c>
      <c r="L158" s="136">
        <v>3.780420749086771E-3</v>
      </c>
      <c r="M158" s="136">
        <v>1.531178321679906</v>
      </c>
      <c r="N158" s="136">
        <v>0.51842662162124775</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2743.0908468098701</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30.471599999999999</v>
      </c>
      <c r="F159" s="136">
        <v>0.85</v>
      </c>
      <c r="G159" s="136">
        <v>11.184700000000001</v>
      </c>
      <c r="H159" s="136" t="s">
        <v>388</v>
      </c>
      <c r="I159" s="136">
        <v>1.2657457204301075</v>
      </c>
      <c r="J159" s="136">
        <v>1.3975</v>
      </c>
      <c r="K159" s="136">
        <v>1.3975</v>
      </c>
      <c r="L159" s="136" t="s">
        <v>388</v>
      </c>
      <c r="M159" s="136">
        <v>2.8851</v>
      </c>
      <c r="N159" s="136">
        <v>7.8658003853132194E-2</v>
      </c>
      <c r="O159" s="136">
        <v>8.4111525851227418E-3</v>
      </c>
      <c r="P159" s="136">
        <v>9.8899678786364999E-3</v>
      </c>
      <c r="Q159" s="136">
        <v>0.26379695849146678</v>
      </c>
      <c r="R159" s="136">
        <v>0.27987985601495541</v>
      </c>
      <c r="S159" s="136">
        <v>0.54496410954842023</v>
      </c>
      <c r="T159" s="136">
        <v>12.348732666061068</v>
      </c>
      <c r="U159" s="136">
        <v>8.799423672790449E-2</v>
      </c>
      <c r="V159" s="136">
        <v>0.54903361391277716</v>
      </c>
      <c r="W159" s="136">
        <v>0.18989830545943714</v>
      </c>
      <c r="X159" s="136">
        <v>2.0658177639428415E-3</v>
      </c>
      <c r="Y159" s="136">
        <v>1.2247025054305669E-2</v>
      </c>
      <c r="Z159" s="136">
        <v>8.4111525851227401E-3</v>
      </c>
      <c r="AA159" s="136">
        <v>3.5262259869403255E-3</v>
      </c>
      <c r="AB159" s="136">
        <v>2.6250221390311572E-2</v>
      </c>
      <c r="AC159" s="136">
        <v>5.9617475742616069E-2</v>
      </c>
      <c r="AD159" s="136">
        <v>0.22145447980110317</v>
      </c>
      <c r="AE159" s="114"/>
      <c r="AF159" s="136">
        <v>18692.554151842669</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1284-7912-4862-ADD3-F4557924C2A1}">
  <sheetPr codeName="Tabelle32"/>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8" style="5" customWidth="1"/>
    <col min="2" max="2" width="10.54296875" style="191" customWidth="1"/>
    <col min="3" max="3" width="41.542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2008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2008</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34.610087358177061</v>
      </c>
      <c r="F14" s="93">
        <v>1.130857694893892</v>
      </c>
      <c r="G14" s="93">
        <v>24.006687381194538</v>
      </c>
      <c r="H14" s="93">
        <v>2.0099999999999996E-3</v>
      </c>
      <c r="I14" s="93">
        <v>0.77904354642190299</v>
      </c>
      <c r="J14" s="93">
        <v>2.1910975400786601</v>
      </c>
      <c r="K14" s="93">
        <v>3.6791072512860454</v>
      </c>
      <c r="L14" s="93">
        <v>6.5899028667734769E-2</v>
      </c>
      <c r="M14" s="93">
        <v>12.560089403513356</v>
      </c>
      <c r="N14" s="93">
        <v>2.6486143694782416</v>
      </c>
      <c r="O14" s="93">
        <v>0.11233471658252142</v>
      </c>
      <c r="P14" s="93">
        <v>0.19247278158214673</v>
      </c>
      <c r="Q14" s="93">
        <v>0.82368160133565727</v>
      </c>
      <c r="R14" s="93">
        <v>1.8522952432616957</v>
      </c>
      <c r="S14" s="93">
        <v>2.5689663449974889</v>
      </c>
      <c r="T14" s="93">
        <v>3.8855340666990301</v>
      </c>
      <c r="U14" s="15" t="s">
        <v>387</v>
      </c>
      <c r="V14" s="93">
        <v>13.206583763581639</v>
      </c>
      <c r="W14" s="93">
        <v>3.1484825762009643</v>
      </c>
      <c r="X14" s="93">
        <v>0.18802681160503623</v>
      </c>
      <c r="Y14" s="93">
        <v>1.8734862896416619E-2</v>
      </c>
      <c r="Z14" s="93">
        <v>1.4003947495458947E-2</v>
      </c>
      <c r="AA14" s="93">
        <v>2.3189893889545371E-2</v>
      </c>
      <c r="AB14" s="93">
        <v>0.24395551588645717</v>
      </c>
      <c r="AC14" s="93">
        <v>0.28213166294583319</v>
      </c>
      <c r="AD14" s="93">
        <v>0.197372207901097</v>
      </c>
      <c r="AE14" s="92"/>
      <c r="AF14" s="93">
        <v>10748.719227040001</v>
      </c>
      <c r="AG14" s="93">
        <v>153620.72722898534</v>
      </c>
      <c r="AH14" s="93">
        <v>79018.894193999964</v>
      </c>
      <c r="AI14" s="93">
        <v>59314.627579999986</v>
      </c>
      <c r="AJ14" s="93">
        <v>4556.4459299999999</v>
      </c>
      <c r="AK14" s="15" t="s">
        <v>388</v>
      </c>
      <c r="AL14" s="38" t="s">
        <v>48</v>
      </c>
    </row>
    <row r="15" spans="1:38" s="2" customFormat="1" ht="26.25" customHeight="1" thickBot="1" x14ac:dyDescent="0.3">
      <c r="A15" s="43" t="s">
        <v>52</v>
      </c>
      <c r="B15" s="157" t="s">
        <v>53</v>
      </c>
      <c r="C15" s="43" t="s">
        <v>54</v>
      </c>
      <c r="D15" s="45"/>
      <c r="E15" s="93">
        <v>3.8617405233600004</v>
      </c>
      <c r="F15" s="93">
        <v>7.2379930320999999E-2</v>
      </c>
      <c r="G15" s="93">
        <v>6.7270047485518383</v>
      </c>
      <c r="H15" s="15" t="s">
        <v>388</v>
      </c>
      <c r="I15" s="93">
        <v>5.3199059556208163E-2</v>
      </c>
      <c r="J15" s="93">
        <v>0.14730026295030221</v>
      </c>
      <c r="K15" s="93">
        <v>0.42107152080000004</v>
      </c>
      <c r="L15" s="93">
        <v>2.475818025334827E-3</v>
      </c>
      <c r="M15" s="93">
        <v>1.1612511244800001</v>
      </c>
      <c r="N15" s="93">
        <v>3.7449271648450004</v>
      </c>
      <c r="O15" s="93">
        <v>8.5241613721899992E-2</v>
      </c>
      <c r="P15" s="93">
        <v>1.7488977340160004E-2</v>
      </c>
      <c r="Q15" s="93">
        <v>0.61433689254700008</v>
      </c>
      <c r="R15" s="93">
        <v>4.7044734462735001</v>
      </c>
      <c r="S15" s="93">
        <v>1.6490057164845</v>
      </c>
      <c r="T15" s="93">
        <v>2.7380943625</v>
      </c>
      <c r="U15" s="15" t="s">
        <v>387</v>
      </c>
      <c r="V15" s="93">
        <v>7.0721813552820008</v>
      </c>
      <c r="W15" s="93">
        <v>4.1364530098300004E-2</v>
      </c>
      <c r="X15" s="93">
        <v>5.826725663716814E-7</v>
      </c>
      <c r="Y15" s="93">
        <v>2.3516581732228614E-3</v>
      </c>
      <c r="Z15" s="93">
        <v>2.3449990581786142E-3</v>
      </c>
      <c r="AA15" s="93">
        <v>3.5698822020321518E-3</v>
      </c>
      <c r="AB15" s="93">
        <v>8.2671221059999987E-3</v>
      </c>
      <c r="AC15" s="15" t="s">
        <v>388</v>
      </c>
      <c r="AD15" s="15" t="s">
        <v>388</v>
      </c>
      <c r="AE15" s="92"/>
      <c r="AF15" s="93">
        <v>29255.135087999999</v>
      </c>
      <c r="AG15" s="93" t="s">
        <v>388</v>
      </c>
      <c r="AH15" s="93">
        <v>20768.478443000004</v>
      </c>
      <c r="AI15" s="93">
        <v>370.29559999999998</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4.3527658023999978</v>
      </c>
      <c r="F17" s="93">
        <v>3.3619206574999984E-2</v>
      </c>
      <c r="G17" s="93">
        <v>4.5174569836550305</v>
      </c>
      <c r="H17" s="15" t="s">
        <v>388</v>
      </c>
      <c r="I17" s="93">
        <v>6.5242012875655203E-2</v>
      </c>
      <c r="J17" s="93">
        <v>0.22327927567713862</v>
      </c>
      <c r="K17" s="93">
        <v>0.36553207855999997</v>
      </c>
      <c r="L17" s="93">
        <v>6.3007449295319042E-3</v>
      </c>
      <c r="M17" s="93">
        <v>9.0235385259000012</v>
      </c>
      <c r="N17" s="93">
        <v>8.78190259E-2</v>
      </c>
      <c r="O17" s="93">
        <v>2.3769447940000009E-3</v>
      </c>
      <c r="P17" s="93">
        <v>6.7390055479999995E-4</v>
      </c>
      <c r="Q17" s="93">
        <v>0.10009995232</v>
      </c>
      <c r="R17" s="93">
        <v>4.4385033559999995E-2</v>
      </c>
      <c r="S17" s="93">
        <v>1.1042122900000001E-2</v>
      </c>
      <c r="T17" s="93">
        <v>0.33115598000000002</v>
      </c>
      <c r="U17" s="15" t="s">
        <v>387</v>
      </c>
      <c r="V17" s="93">
        <v>0.17039256272</v>
      </c>
      <c r="W17" s="93">
        <v>1.5231666731500001E-2</v>
      </c>
      <c r="X17" s="93">
        <v>2.9247638672132652E-4</v>
      </c>
      <c r="Y17" s="93">
        <v>2.2983749705380693E-3</v>
      </c>
      <c r="Z17" s="93">
        <v>2.6108619836452712E-4</v>
      </c>
      <c r="AA17" s="93">
        <v>2.3028465285607701E-4</v>
      </c>
      <c r="AB17" s="93">
        <v>3.0822222084800005E-3</v>
      </c>
      <c r="AC17" s="93">
        <v>2.3980471848000003E-3</v>
      </c>
      <c r="AD17" s="93">
        <v>0.65752906680000001</v>
      </c>
      <c r="AE17" s="92"/>
      <c r="AF17" s="93">
        <v>5249.5262400000001</v>
      </c>
      <c r="AG17" s="93">
        <v>27688.228039999998</v>
      </c>
      <c r="AH17" s="93">
        <v>2229.875603</v>
      </c>
      <c r="AI17" s="15" t="s">
        <v>388</v>
      </c>
      <c r="AJ17" s="93">
        <v>131.69999999999999</v>
      </c>
      <c r="AK17" s="15" t="s">
        <v>388</v>
      </c>
      <c r="AL17" s="38" t="s">
        <v>48</v>
      </c>
    </row>
    <row r="18" spans="1:38" s="2" customFormat="1" ht="26.25" customHeight="1" thickBot="1" x14ac:dyDescent="0.3">
      <c r="A18" s="43" t="s">
        <v>52</v>
      </c>
      <c r="B18" s="157" t="s">
        <v>59</v>
      </c>
      <c r="C18" s="43" t="s">
        <v>60</v>
      </c>
      <c r="D18" s="45"/>
      <c r="E18" s="93">
        <v>0.17666548025999995</v>
      </c>
      <c r="F18" s="93">
        <v>1.142042496E-3</v>
      </c>
      <c r="G18" s="93">
        <v>3.8859908546925115</v>
      </c>
      <c r="H18" s="15" t="s">
        <v>388</v>
      </c>
      <c r="I18" s="93">
        <v>4.9643125105888102E-3</v>
      </c>
      <c r="J18" s="93">
        <v>8.959780294463017E-3</v>
      </c>
      <c r="K18" s="93">
        <v>1.5098311106000002E-2</v>
      </c>
      <c r="L18" s="93">
        <v>1.4020065142862431E-3</v>
      </c>
      <c r="M18" s="93">
        <v>2.4585449920000002E-2</v>
      </c>
      <c r="N18" s="93">
        <v>7.5875000000000009E-4</v>
      </c>
      <c r="O18" s="93">
        <v>9.1050000000000001E-6</v>
      </c>
      <c r="P18" s="93">
        <v>2.9198999999999998E-6</v>
      </c>
      <c r="Q18" s="93">
        <v>6.0700000000000005E-5</v>
      </c>
      <c r="R18" s="93">
        <v>0.21845173000000001</v>
      </c>
      <c r="S18" s="93">
        <v>2.4332500000000002E-4</v>
      </c>
      <c r="T18" s="93">
        <v>3.2990999999999999E-2</v>
      </c>
      <c r="U18" s="15" t="s">
        <v>387</v>
      </c>
      <c r="V18" s="93">
        <v>3.6420000000000002E-4</v>
      </c>
      <c r="W18" s="93">
        <v>1.3369862480000002E-3</v>
      </c>
      <c r="X18" s="93">
        <v>2.118860504130425E-4</v>
      </c>
      <c r="Y18" s="93">
        <v>1.6674271998387328E-3</v>
      </c>
      <c r="Z18" s="93">
        <v>1.8927879526939924E-4</v>
      </c>
      <c r="AA18" s="93">
        <v>1.6696767687882552E-4</v>
      </c>
      <c r="AB18" s="93">
        <v>2.2355597223999999E-3</v>
      </c>
      <c r="AC18" s="93">
        <v>1.351228E-4</v>
      </c>
      <c r="AD18" s="93">
        <v>3.7049800000000001E-2</v>
      </c>
      <c r="AE18" s="92"/>
      <c r="AF18" s="93">
        <v>1142.372496</v>
      </c>
      <c r="AG18" s="93">
        <v>217.94</v>
      </c>
      <c r="AH18" s="93">
        <v>10.5</v>
      </c>
      <c r="AI18" s="15" t="s">
        <v>388</v>
      </c>
      <c r="AJ18" s="15" t="s">
        <v>388</v>
      </c>
      <c r="AK18" s="15" t="s">
        <v>388</v>
      </c>
      <c r="AL18" s="38" t="s">
        <v>48</v>
      </c>
    </row>
    <row r="19" spans="1:38" s="2" customFormat="1" ht="26.25" customHeight="1" thickBot="1" x14ac:dyDescent="0.3">
      <c r="A19" s="43" t="s">
        <v>52</v>
      </c>
      <c r="B19" s="157" t="s">
        <v>61</v>
      </c>
      <c r="C19" s="43" t="s">
        <v>62</v>
      </c>
      <c r="D19" s="45"/>
      <c r="E19" s="93">
        <v>2.1968494498000002</v>
      </c>
      <c r="F19" s="93">
        <v>1.2627784587999999E-2</v>
      </c>
      <c r="G19" s="93">
        <v>2.4254044111047537</v>
      </c>
      <c r="H19" s="15" t="s">
        <v>388</v>
      </c>
      <c r="I19" s="93">
        <v>8.7818072860328444E-2</v>
      </c>
      <c r="J19" s="93">
        <v>0.15908645220228507</v>
      </c>
      <c r="K19" s="93">
        <v>0.18661968270000004</v>
      </c>
      <c r="L19" s="93">
        <v>1.8875993989730874E-2</v>
      </c>
      <c r="M19" s="93">
        <v>0.44317670467999998</v>
      </c>
      <c r="N19" s="93">
        <v>6.8940385220600003E-2</v>
      </c>
      <c r="O19" s="93">
        <v>1.0339733766999998E-3</v>
      </c>
      <c r="P19" s="93">
        <v>3.6317655367199999E-3</v>
      </c>
      <c r="Q19" s="93">
        <v>7.9002466589000002E-3</v>
      </c>
      <c r="R19" s="93">
        <v>6.9760762920000018E-3</v>
      </c>
      <c r="S19" s="93">
        <v>1.227651573E-2</v>
      </c>
      <c r="T19" s="93">
        <v>0.78036881241800016</v>
      </c>
      <c r="U19" s="15" t="s">
        <v>387</v>
      </c>
      <c r="V19" s="93">
        <v>7.2146268773999989E-2</v>
      </c>
      <c r="W19" s="93">
        <v>3.7665679260099984E-2</v>
      </c>
      <c r="X19" s="93">
        <v>1.2270042101039486E-3</v>
      </c>
      <c r="Y19" s="93">
        <v>7.3286007537318124E-3</v>
      </c>
      <c r="Z19" s="93">
        <v>9.5027197940709843E-4</v>
      </c>
      <c r="AA19" s="93">
        <v>8.2297240865714344E-4</v>
      </c>
      <c r="AB19" s="93">
        <v>1.0328849351900003E-2</v>
      </c>
      <c r="AC19" s="93">
        <v>1.478429495E-3</v>
      </c>
      <c r="AD19" s="93">
        <v>0.35528728777654006</v>
      </c>
      <c r="AE19" s="92"/>
      <c r="AF19" s="93">
        <v>14209.338536999998</v>
      </c>
      <c r="AG19" s="93">
        <v>3269.2867000000001</v>
      </c>
      <c r="AH19" s="93">
        <v>1901.0749599999999</v>
      </c>
      <c r="AI19" s="93">
        <v>555.4796090000001</v>
      </c>
      <c r="AJ19" s="93">
        <v>77.942759999999993</v>
      </c>
      <c r="AK19" s="15" t="s">
        <v>388</v>
      </c>
      <c r="AL19" s="38" t="s">
        <v>48</v>
      </c>
    </row>
    <row r="20" spans="1:38" s="2" customFormat="1" ht="26.25" customHeight="1" thickBot="1" x14ac:dyDescent="0.3">
      <c r="A20" s="43" t="s">
        <v>52</v>
      </c>
      <c r="B20" s="157" t="s">
        <v>63</v>
      </c>
      <c r="C20" s="43" t="s">
        <v>64</v>
      </c>
      <c r="D20" s="45"/>
      <c r="E20" s="93">
        <v>20.055253027110005</v>
      </c>
      <c r="F20" s="93">
        <v>0.34100240146399996</v>
      </c>
      <c r="G20" s="93">
        <v>5.4382853723681839</v>
      </c>
      <c r="H20" s="15" t="s">
        <v>388</v>
      </c>
      <c r="I20" s="93">
        <v>1.6178792722933686</v>
      </c>
      <c r="J20" s="93">
        <v>2.2227117174977726</v>
      </c>
      <c r="K20" s="93">
        <v>2.450503359471</v>
      </c>
      <c r="L20" s="93">
        <v>2.5480781908553692E-2</v>
      </c>
      <c r="M20" s="93">
        <v>19.631460587959975</v>
      </c>
      <c r="N20" s="93">
        <v>4.0798539799836631</v>
      </c>
      <c r="O20" s="93">
        <v>0.26923534304348995</v>
      </c>
      <c r="P20" s="93">
        <v>0.12271232461264497</v>
      </c>
      <c r="Q20" s="93">
        <v>0.17611787935441933</v>
      </c>
      <c r="R20" s="93">
        <v>0.19785940994794993</v>
      </c>
      <c r="S20" s="93">
        <v>0.18757129698574998</v>
      </c>
      <c r="T20" s="93">
        <v>1.0271785834203506</v>
      </c>
      <c r="U20" s="15" t="s">
        <v>387</v>
      </c>
      <c r="V20" s="93">
        <v>1.5534760996325716</v>
      </c>
      <c r="W20" s="93">
        <v>0.97058813617204964</v>
      </c>
      <c r="X20" s="93">
        <v>3.2829291058886358E-2</v>
      </c>
      <c r="Y20" s="93">
        <v>7.9033841116263742E-2</v>
      </c>
      <c r="Z20" s="93">
        <v>1.8077643732450448E-2</v>
      </c>
      <c r="AA20" s="93">
        <v>1.4772271402223496E-2</v>
      </c>
      <c r="AB20" s="93">
        <v>0.14471304730982407</v>
      </c>
      <c r="AC20" s="93">
        <v>0.14943770037943999</v>
      </c>
      <c r="AD20" s="93">
        <v>0.20225784778652003</v>
      </c>
      <c r="AE20" s="92"/>
      <c r="AF20" s="93">
        <v>8979.1935859999994</v>
      </c>
      <c r="AG20" s="93">
        <v>13638.609630000001</v>
      </c>
      <c r="AH20" s="93">
        <v>37945.38439900001</v>
      </c>
      <c r="AI20" s="93">
        <v>177267.56036900007</v>
      </c>
      <c r="AJ20" s="93">
        <v>2406.3758010000001</v>
      </c>
      <c r="AK20" s="15" t="s">
        <v>388</v>
      </c>
      <c r="AL20" s="38" t="s">
        <v>48</v>
      </c>
    </row>
    <row r="21" spans="1:38" s="2" customFormat="1" ht="26.25" customHeight="1" thickBot="1" x14ac:dyDescent="0.3">
      <c r="A21" s="43" t="s">
        <v>52</v>
      </c>
      <c r="B21" s="157" t="s">
        <v>65</v>
      </c>
      <c r="C21" s="43" t="s">
        <v>66</v>
      </c>
      <c r="D21" s="45"/>
      <c r="E21" s="93">
        <v>0.53095109005000019</v>
      </c>
      <c r="F21" s="93">
        <v>2.0575047810899992E-2</v>
      </c>
      <c r="G21" s="93">
        <v>1.1310346881035303</v>
      </c>
      <c r="H21" s="15" t="s">
        <v>388</v>
      </c>
      <c r="I21" s="93">
        <v>2.9391765314789577E-2</v>
      </c>
      <c r="J21" s="93">
        <v>6.350922801365616E-2</v>
      </c>
      <c r="K21" s="93">
        <v>0.11649374589730002</v>
      </c>
      <c r="L21" s="93">
        <v>7.0724581781499811E-3</v>
      </c>
      <c r="M21" s="93">
        <v>0.20582114120799994</v>
      </c>
      <c r="N21" s="93">
        <v>8.4201658284799988E-2</v>
      </c>
      <c r="O21" s="93">
        <v>2.4920659024399994E-3</v>
      </c>
      <c r="P21" s="93">
        <v>3.3720272759600002E-3</v>
      </c>
      <c r="Q21" s="93">
        <v>1.8829579749499989E-2</v>
      </c>
      <c r="R21" s="93">
        <v>5.7050279368100018E-2</v>
      </c>
      <c r="S21" s="93">
        <v>5.3507473541600022E-2</v>
      </c>
      <c r="T21" s="93">
        <v>0.40204892144859988</v>
      </c>
      <c r="U21" s="15" t="s">
        <v>387</v>
      </c>
      <c r="V21" s="93">
        <v>0.2846720917719997</v>
      </c>
      <c r="W21" s="93">
        <v>2.2031795319250005E-2</v>
      </c>
      <c r="X21" s="93">
        <v>8.2958021679240945E-4</v>
      </c>
      <c r="Y21" s="93">
        <v>3.745298604327648E-3</v>
      </c>
      <c r="Z21" s="93">
        <v>5.6654018022867002E-4</v>
      </c>
      <c r="AA21" s="93">
        <v>4.8151631491127254E-4</v>
      </c>
      <c r="AB21" s="93">
        <v>5.6229353162599999E-3</v>
      </c>
      <c r="AC21" s="93">
        <v>2.0419359288999998E-3</v>
      </c>
      <c r="AD21" s="93">
        <v>0.13854066199687998</v>
      </c>
      <c r="AE21" s="92"/>
      <c r="AF21" s="93">
        <v>1552.4484909000007</v>
      </c>
      <c r="AG21" s="93">
        <v>1425.0038280000001</v>
      </c>
      <c r="AH21" s="93">
        <v>270.21000000000004</v>
      </c>
      <c r="AI21" s="93">
        <v>346.9374489999999</v>
      </c>
      <c r="AJ21" s="93">
        <v>39.980800000000002</v>
      </c>
      <c r="AK21" s="15" t="s">
        <v>388</v>
      </c>
      <c r="AL21" s="38" t="s">
        <v>48</v>
      </c>
    </row>
    <row r="22" spans="1:38" s="2" customFormat="1" ht="26.25" customHeight="1" thickBot="1" x14ac:dyDescent="0.3">
      <c r="A22" s="43" t="s">
        <v>52</v>
      </c>
      <c r="B22" s="157" t="s">
        <v>67</v>
      </c>
      <c r="C22" s="43" t="s">
        <v>68</v>
      </c>
      <c r="D22" s="45"/>
      <c r="E22" s="93">
        <v>3.8439530966100004</v>
      </c>
      <c r="F22" s="93">
        <v>1.5228242848999998E-2</v>
      </c>
      <c r="G22" s="93">
        <v>1.5449491970387852</v>
      </c>
      <c r="H22" s="15" t="s">
        <v>388</v>
      </c>
      <c r="I22" s="93">
        <v>7.5608907683574963E-2</v>
      </c>
      <c r="J22" s="93">
        <v>0.15963590902870309</v>
      </c>
      <c r="K22" s="93">
        <v>0.32156847898099994</v>
      </c>
      <c r="L22" s="93">
        <v>1.1098271460448771E-2</v>
      </c>
      <c r="M22" s="93">
        <v>12.487910515550006</v>
      </c>
      <c r="N22" s="93">
        <v>3.2013642661550006</v>
      </c>
      <c r="O22" s="93">
        <v>7.6146278689899996E-2</v>
      </c>
      <c r="P22" s="93">
        <v>2.2528628458689998E-2</v>
      </c>
      <c r="Q22" s="93">
        <v>0.53527037296400004</v>
      </c>
      <c r="R22" s="93">
        <v>3.8860562274330004</v>
      </c>
      <c r="S22" s="93">
        <v>1.4170963492504998</v>
      </c>
      <c r="T22" s="93">
        <v>3.4126588963399995</v>
      </c>
      <c r="U22" s="15" t="s">
        <v>387</v>
      </c>
      <c r="V22" s="93">
        <v>6.1826653363060018</v>
      </c>
      <c r="W22" s="93">
        <v>0.12240827063169998</v>
      </c>
      <c r="X22" s="93">
        <v>7.3957918357827614E-4</v>
      </c>
      <c r="Y22" s="93">
        <v>4.3393372411736214E-3</v>
      </c>
      <c r="Z22" s="93">
        <v>5.6868644339414908E-4</v>
      </c>
      <c r="AA22" s="93">
        <v>4.9173142836995455E-4</v>
      </c>
      <c r="AB22" s="93">
        <v>6.1393342965160016E-3</v>
      </c>
      <c r="AC22" s="93">
        <v>3.8827432443399998E-3</v>
      </c>
      <c r="AD22" s="93">
        <v>0.91129171198888004</v>
      </c>
      <c r="AE22" s="92"/>
      <c r="AF22" s="93">
        <v>3834.2664859999991</v>
      </c>
      <c r="AG22" s="93">
        <v>6117.0400069999996</v>
      </c>
      <c r="AH22" s="93">
        <v>3197.5882720000004</v>
      </c>
      <c r="AI22" s="93">
        <v>111.846648</v>
      </c>
      <c r="AJ22" s="93">
        <v>170.67355499999999</v>
      </c>
      <c r="AK22" s="15" t="s">
        <v>388</v>
      </c>
      <c r="AL22" s="38" t="s">
        <v>48</v>
      </c>
    </row>
    <row r="23" spans="1:38" s="2" customFormat="1" ht="26.25" customHeight="1" thickBot="1" x14ac:dyDescent="0.3">
      <c r="A23" s="43" t="s">
        <v>69</v>
      </c>
      <c r="B23" s="157" t="s">
        <v>377</v>
      </c>
      <c r="C23" s="43" t="s">
        <v>390</v>
      </c>
      <c r="D23" s="45"/>
      <c r="E23" s="93">
        <v>12.321286957141348</v>
      </c>
      <c r="F23" s="93">
        <v>2.4157619683746789</v>
      </c>
      <c r="G23" s="93">
        <v>4.6627788504723256E-3</v>
      </c>
      <c r="H23" s="93">
        <v>3.0725810437986193E-3</v>
      </c>
      <c r="I23" s="93">
        <v>0.84850484648876023</v>
      </c>
      <c r="J23" s="93">
        <v>0.84850484648876023</v>
      </c>
      <c r="K23" s="93">
        <v>0.84850484648876023</v>
      </c>
      <c r="L23" s="93">
        <v>0.51827668296959406</v>
      </c>
      <c r="M23" s="93">
        <v>10.355716569000151</v>
      </c>
      <c r="N23" s="15" t="s">
        <v>388</v>
      </c>
      <c r="O23" s="93">
        <v>3.8412553576183056E-3</v>
      </c>
      <c r="P23" s="15" t="s">
        <v>388</v>
      </c>
      <c r="Q23" s="15" t="s">
        <v>388</v>
      </c>
      <c r="R23" s="93">
        <v>1.9206276788091517E-2</v>
      </c>
      <c r="S23" s="93">
        <v>0.65301341079511177</v>
      </c>
      <c r="T23" s="93">
        <v>2.688878750332814E-2</v>
      </c>
      <c r="U23" s="93">
        <v>3.8412553576183052E-3</v>
      </c>
      <c r="V23" s="93">
        <v>0.38412553576183051</v>
      </c>
      <c r="W23" s="15" t="s">
        <v>388</v>
      </c>
      <c r="X23" s="93">
        <v>1.160409794714648E-2</v>
      </c>
      <c r="Y23" s="93">
        <v>1.9125944913799958E-2</v>
      </c>
      <c r="Z23" s="15" t="s">
        <v>388</v>
      </c>
      <c r="AA23" s="15" t="s">
        <v>388</v>
      </c>
      <c r="AB23" s="93">
        <v>3.0730042860946435E-2</v>
      </c>
      <c r="AC23" s="15" t="s">
        <v>388</v>
      </c>
      <c r="AD23" s="15" t="s">
        <v>388</v>
      </c>
      <c r="AE23" s="92"/>
      <c r="AF23" s="93">
        <v>16414.929126848961</v>
      </c>
      <c r="AG23" s="15" t="s">
        <v>388</v>
      </c>
      <c r="AH23" s="15" t="s">
        <v>388</v>
      </c>
      <c r="AI23" s="93">
        <v>4.2641893891820937</v>
      </c>
      <c r="AJ23" s="15" t="s">
        <v>388</v>
      </c>
      <c r="AK23" s="15" t="s">
        <v>388</v>
      </c>
      <c r="AL23" s="38" t="s">
        <v>48</v>
      </c>
    </row>
    <row r="24" spans="1:38" s="2" customFormat="1" ht="26.25" customHeight="1" thickBot="1" x14ac:dyDescent="0.3">
      <c r="A24" s="43" t="s">
        <v>52</v>
      </c>
      <c r="B24" s="157" t="s">
        <v>70</v>
      </c>
      <c r="C24" s="43" t="s">
        <v>71</v>
      </c>
      <c r="D24" s="45"/>
      <c r="E24" s="93">
        <v>2.1571989094300004</v>
      </c>
      <c r="F24" s="93">
        <v>0.16389818995920005</v>
      </c>
      <c r="G24" s="93">
        <v>1.1603150542933347</v>
      </c>
      <c r="H24" s="15" t="s">
        <v>388</v>
      </c>
      <c r="I24" s="93">
        <v>0.15456348019115185</v>
      </c>
      <c r="J24" s="93">
        <v>0.35839352245197192</v>
      </c>
      <c r="K24" s="93">
        <v>0.66728522440700055</v>
      </c>
      <c r="L24" s="93">
        <v>1.6333776778005214E-2</v>
      </c>
      <c r="M24" s="93">
        <v>3.0150771993939998</v>
      </c>
      <c r="N24" s="93">
        <v>0.23842861366144619</v>
      </c>
      <c r="O24" s="93">
        <v>1.8446883925929997E-2</v>
      </c>
      <c r="P24" s="93">
        <v>1.2415283643596068E-2</v>
      </c>
      <c r="Q24" s="93">
        <v>2.0427990552110257E-2</v>
      </c>
      <c r="R24" s="93">
        <v>0.14235697944504994</v>
      </c>
      <c r="S24" s="93">
        <v>0.22180954001085015</v>
      </c>
      <c r="T24" s="93">
        <v>0.5419130077001999</v>
      </c>
      <c r="U24" s="15" t="s">
        <v>387</v>
      </c>
      <c r="V24" s="93">
        <v>3.5565452124451418</v>
      </c>
      <c r="W24" s="93">
        <v>0.23574339558390023</v>
      </c>
      <c r="X24" s="93">
        <v>2.1493654969049435E-2</v>
      </c>
      <c r="Y24" s="93">
        <v>3.8821990695490145E-2</v>
      </c>
      <c r="Z24" s="93">
        <v>1.1024763067578965E-2</v>
      </c>
      <c r="AA24" s="93">
        <v>8.8716916893414495E-3</v>
      </c>
      <c r="AB24" s="93">
        <v>8.0212100421459986E-2</v>
      </c>
      <c r="AC24" s="93">
        <v>0.26319538256500014</v>
      </c>
      <c r="AD24" s="93">
        <v>0.20190663983478024</v>
      </c>
      <c r="AE24" s="92"/>
      <c r="AF24" s="93">
        <v>3013.4757851999989</v>
      </c>
      <c r="AG24" s="93">
        <v>1053.488249</v>
      </c>
      <c r="AH24" s="93">
        <v>637.73562500000003</v>
      </c>
      <c r="AI24" s="93">
        <v>6820.7039130000012</v>
      </c>
      <c r="AJ24" s="93">
        <v>2262.5</v>
      </c>
      <c r="AK24" s="15" t="s">
        <v>388</v>
      </c>
      <c r="AL24" s="38" t="s">
        <v>48</v>
      </c>
    </row>
    <row r="25" spans="1:38" s="2" customFormat="1" ht="26.25" customHeight="1" thickBot="1" x14ac:dyDescent="0.3">
      <c r="A25" s="43" t="s">
        <v>72</v>
      </c>
      <c r="B25" s="157" t="s">
        <v>73</v>
      </c>
      <c r="C25" s="43" t="s">
        <v>74</v>
      </c>
      <c r="D25" s="45"/>
      <c r="E25" s="93">
        <v>0.63261408890445481</v>
      </c>
      <c r="F25" s="93">
        <v>9.3400194516493312E-2</v>
      </c>
      <c r="G25" s="93">
        <v>3.63185322349239E-2</v>
      </c>
      <c r="H25" s="15" t="s">
        <v>388</v>
      </c>
      <c r="I25" s="93">
        <v>5.8703973546584331E-3</v>
      </c>
      <c r="J25" s="93">
        <v>5.8703973546584331E-3</v>
      </c>
      <c r="K25" s="93">
        <v>5.8703973546584331E-3</v>
      </c>
      <c r="L25" s="93">
        <v>2.9351986773292166E-3</v>
      </c>
      <c r="M25" s="93">
        <v>0.69733191772422909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1872.089290459995</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0.22253589396148443</v>
      </c>
      <c r="F26" s="93">
        <v>4.3581538822930289E-2</v>
      </c>
      <c r="G26" s="93">
        <v>1.6853592890860181E-2</v>
      </c>
      <c r="H26" s="15" t="s">
        <v>388</v>
      </c>
      <c r="I26" s="93">
        <v>1.8669080089331149E-3</v>
      </c>
      <c r="J26" s="93">
        <v>1.8669080089331149E-3</v>
      </c>
      <c r="K26" s="93">
        <v>1.8669080089331149E-3</v>
      </c>
      <c r="L26" s="93">
        <v>9.3345400446655745E-4</v>
      </c>
      <c r="M26" s="93">
        <v>0.5655704406154014</v>
      </c>
      <c r="N26" s="93">
        <v>0.12348017980436508</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877.51197287161108</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28.678187352139496</v>
      </c>
      <c r="F27" s="93">
        <v>10.983152074912846</v>
      </c>
      <c r="G27" s="93">
        <v>3.6018120398045424E-2</v>
      </c>
      <c r="H27" s="93">
        <v>1.7332500546157501</v>
      </c>
      <c r="I27" s="93">
        <v>0.63631135410059836</v>
      </c>
      <c r="J27" s="93">
        <v>0.63631135410059836</v>
      </c>
      <c r="K27" s="93">
        <v>0.63631135410059836</v>
      </c>
      <c r="L27" s="93">
        <v>0.33877857986151516</v>
      </c>
      <c r="M27" s="93">
        <v>98.284247241773116</v>
      </c>
      <c r="N27" s="93">
        <v>2.8035792539850544E-3</v>
      </c>
      <c r="O27" s="93">
        <v>3.4309970438058953E-4</v>
      </c>
      <c r="P27" s="93">
        <v>1.6761762732441208E-2</v>
      </c>
      <c r="Q27" s="93">
        <v>5.2934496130596892E-4</v>
      </c>
      <c r="R27" s="93">
        <v>1.4878267799606989E-2</v>
      </c>
      <c r="S27" s="93">
        <v>1.0409002415083734E-2</v>
      </c>
      <c r="T27" s="93">
        <v>3.7252155293505105E-3</v>
      </c>
      <c r="U27" s="93">
        <v>3.7249051385075861E-4</v>
      </c>
      <c r="V27" s="93">
        <v>6.2342659069480243E-2</v>
      </c>
      <c r="W27" s="93">
        <v>1.1921011199194351</v>
      </c>
      <c r="X27" s="93">
        <v>2.1206261063268929E-2</v>
      </c>
      <c r="Y27" s="93">
        <v>2.5558583991597356E-2</v>
      </c>
      <c r="Z27" s="93">
        <v>1.3053554485713102E-2</v>
      </c>
      <c r="AA27" s="93">
        <v>2.6421749038865395E-2</v>
      </c>
      <c r="AB27" s="93">
        <v>8.6240148579444773E-2</v>
      </c>
      <c r="AC27" s="93">
        <v>0.1293920694208342</v>
      </c>
      <c r="AD27" s="93">
        <v>2.3970697058137508E-4</v>
      </c>
      <c r="AE27" s="92"/>
      <c r="AF27" s="93">
        <v>88651.364381335705</v>
      </c>
      <c r="AG27" s="15" t="s">
        <v>388</v>
      </c>
      <c r="AH27" s="93">
        <v>8.5522584742625298</v>
      </c>
      <c r="AI27" s="93">
        <v>2504.9407901675017</v>
      </c>
      <c r="AJ27" s="15" t="s">
        <v>388</v>
      </c>
      <c r="AK27" s="15" t="s">
        <v>388</v>
      </c>
      <c r="AL27" s="38" t="s">
        <v>48</v>
      </c>
    </row>
    <row r="28" spans="1:38" s="2" customFormat="1" ht="26.25" customHeight="1" thickBot="1" x14ac:dyDescent="0.3">
      <c r="A28" s="43" t="s">
        <v>77</v>
      </c>
      <c r="B28" s="157" t="s">
        <v>80</v>
      </c>
      <c r="C28" s="43" t="s">
        <v>81</v>
      </c>
      <c r="D28" s="45"/>
      <c r="E28" s="93">
        <v>6.0398192418302781</v>
      </c>
      <c r="F28" s="93">
        <v>0.98795166347213714</v>
      </c>
      <c r="G28" s="93">
        <v>5.9409274832461336E-3</v>
      </c>
      <c r="H28" s="93">
        <v>1.2124554922813939E-2</v>
      </c>
      <c r="I28" s="93">
        <v>0.64978532476116135</v>
      </c>
      <c r="J28" s="93">
        <v>0.64978532476116135</v>
      </c>
      <c r="K28" s="93">
        <v>0.64978532476116135</v>
      </c>
      <c r="L28" s="93">
        <v>0.35700044099517669</v>
      </c>
      <c r="M28" s="93">
        <v>8.5252440043697444</v>
      </c>
      <c r="N28" s="93">
        <v>1.7179121841804726E-4</v>
      </c>
      <c r="O28" s="93">
        <v>1.7924616482840616E-5</v>
      </c>
      <c r="P28" s="93">
        <v>1.6670422718573909E-3</v>
      </c>
      <c r="Q28" s="93">
        <v>3.3985496363091519E-5</v>
      </c>
      <c r="R28" s="93">
        <v>2.5309297631655537E-3</v>
      </c>
      <c r="S28" s="93">
        <v>1.7023424807699123E-3</v>
      </c>
      <c r="T28" s="93">
        <v>9.9654514970208191E-5</v>
      </c>
      <c r="U28" s="93">
        <v>3.2121759760501799E-5</v>
      </c>
      <c r="V28" s="93">
        <v>5.7260046588126327E-3</v>
      </c>
      <c r="W28" s="93">
        <v>0.24541986017072104</v>
      </c>
      <c r="X28" s="93">
        <v>4.5645742130497021E-3</v>
      </c>
      <c r="Y28" s="93">
        <v>4.8271395009414865E-3</v>
      </c>
      <c r="Z28" s="93">
        <v>2.5262150283907377E-3</v>
      </c>
      <c r="AA28" s="93">
        <v>4.6148951013196245E-3</v>
      </c>
      <c r="AB28" s="93">
        <v>1.6532823843701548E-2</v>
      </c>
      <c r="AC28" s="93">
        <v>1.8154813894747251E-2</v>
      </c>
      <c r="AD28" s="93">
        <v>5.4113784203443992E-5</v>
      </c>
      <c r="AE28" s="92"/>
      <c r="AF28" s="93">
        <v>12799.357898402539</v>
      </c>
      <c r="AG28" s="15" t="s">
        <v>388</v>
      </c>
      <c r="AH28" s="15" t="s">
        <v>388</v>
      </c>
      <c r="AI28" s="93">
        <v>88.797637653286358</v>
      </c>
      <c r="AJ28" s="15" t="s">
        <v>388</v>
      </c>
      <c r="AK28" s="15" t="s">
        <v>388</v>
      </c>
      <c r="AL28" s="38" t="s">
        <v>48</v>
      </c>
    </row>
    <row r="29" spans="1:38" s="2" customFormat="1" ht="26.25" customHeight="1" thickBot="1" x14ac:dyDescent="0.3">
      <c r="A29" s="43" t="s">
        <v>77</v>
      </c>
      <c r="B29" s="157" t="s">
        <v>82</v>
      </c>
      <c r="C29" s="43" t="s">
        <v>83</v>
      </c>
      <c r="D29" s="45"/>
      <c r="E29" s="93">
        <v>26.531126590707746</v>
      </c>
      <c r="F29" s="93">
        <v>0.92328781478593624</v>
      </c>
      <c r="G29" s="93">
        <v>2.6808429952167253E-2</v>
      </c>
      <c r="H29" s="93">
        <v>1.1608977163397035E-2</v>
      </c>
      <c r="I29" s="93">
        <v>0.61493035339146651</v>
      </c>
      <c r="J29" s="93">
        <v>0.61493035339146651</v>
      </c>
      <c r="K29" s="93">
        <v>0.61493035339146651</v>
      </c>
      <c r="L29" s="93">
        <v>0.32588958137913154</v>
      </c>
      <c r="M29" s="93">
        <v>5.4318956839703736</v>
      </c>
      <c r="N29" s="93">
        <v>6.7330523652191806E-4</v>
      </c>
      <c r="O29" s="93">
        <v>6.733052365219182E-5</v>
      </c>
      <c r="P29" s="93">
        <v>7.1370355071323317E-3</v>
      </c>
      <c r="Q29" s="93">
        <v>1.3466104730438364E-4</v>
      </c>
      <c r="R29" s="93">
        <v>1.1446189020872608E-2</v>
      </c>
      <c r="S29" s="93">
        <v>7.675679696349867E-3</v>
      </c>
      <c r="T29" s="93">
        <v>2.6932209460876728E-4</v>
      </c>
      <c r="U29" s="93">
        <v>1.3466104730438364E-4</v>
      </c>
      <c r="V29" s="93">
        <v>2.4238988514789055E-2</v>
      </c>
      <c r="W29" s="93">
        <v>0.24792709191154</v>
      </c>
      <c r="X29" s="93">
        <v>6.867713412523564E-3</v>
      </c>
      <c r="Y29" s="93">
        <v>4.1475602569750157E-2</v>
      </c>
      <c r="Z29" s="93">
        <v>4.6323400272707961E-2</v>
      </c>
      <c r="AA29" s="93">
        <v>1.0638222737046307E-2</v>
      </c>
      <c r="AB29" s="93">
        <v>0.10530493899202799</v>
      </c>
      <c r="AC29" s="93">
        <v>8.0997041351321575E-2</v>
      </c>
      <c r="AD29" s="93">
        <v>4.9220381756099639E-5</v>
      </c>
      <c r="AE29" s="92"/>
      <c r="AF29" s="93">
        <v>57109.376428966374</v>
      </c>
      <c r="AG29" s="15" t="s">
        <v>388</v>
      </c>
      <c r="AH29" s="93">
        <v>164.33863432694417</v>
      </c>
      <c r="AI29" s="93">
        <v>286.98179110033351</v>
      </c>
      <c r="AJ29" s="15" t="s">
        <v>388</v>
      </c>
      <c r="AK29" s="15" t="s">
        <v>388</v>
      </c>
      <c r="AL29" s="38" t="s">
        <v>48</v>
      </c>
    </row>
    <row r="30" spans="1:38" s="2" customFormat="1" ht="26.25" customHeight="1" thickBot="1" x14ac:dyDescent="0.3">
      <c r="A30" s="43" t="s">
        <v>77</v>
      </c>
      <c r="B30" s="157" t="s">
        <v>84</v>
      </c>
      <c r="C30" s="43" t="s">
        <v>85</v>
      </c>
      <c r="D30" s="45"/>
      <c r="E30" s="93">
        <v>0.20924367070625244</v>
      </c>
      <c r="F30" s="93">
        <v>2.6421598165920486</v>
      </c>
      <c r="G30" s="93">
        <v>4.871510920565558E-4</v>
      </c>
      <c r="H30" s="93">
        <v>1.5596738725709384E-3</v>
      </c>
      <c r="I30" s="93">
        <v>5.2909264381866959E-2</v>
      </c>
      <c r="J30" s="93">
        <v>5.2909264381866959E-2</v>
      </c>
      <c r="K30" s="93">
        <v>5.2909264381866959E-2</v>
      </c>
      <c r="L30" s="93">
        <v>7.3238878820053649E-3</v>
      </c>
      <c r="M30" s="93">
        <v>10.882555506429879</v>
      </c>
      <c r="N30" s="93">
        <v>5.059126446218884E-5</v>
      </c>
      <c r="O30" s="93">
        <v>6.3158786070078164E-6</v>
      </c>
      <c r="P30" s="93">
        <v>2.7674808209628713E-4</v>
      </c>
      <c r="Q30" s="93">
        <v>9.4898768120433017E-6</v>
      </c>
      <c r="R30" s="93">
        <v>2.0339849184499307E-4</v>
      </c>
      <c r="S30" s="93">
        <v>1.4504604763795447E-4</v>
      </c>
      <c r="T30" s="93">
        <v>7.2391720457616233E-5</v>
      </c>
      <c r="U30" s="93">
        <v>6.3479964100709699E-6</v>
      </c>
      <c r="V30" s="93">
        <v>1.0483829417536048E-3</v>
      </c>
      <c r="W30" s="93">
        <v>2.9266731512324007E-2</v>
      </c>
      <c r="X30" s="93">
        <v>2.7766437347670573E-4</v>
      </c>
      <c r="Y30" s="93">
        <v>3.0972553355769212E-4</v>
      </c>
      <c r="Z30" s="93">
        <v>2.2122766885702286E-4</v>
      </c>
      <c r="AA30" s="93">
        <v>3.3408974949995513E-4</v>
      </c>
      <c r="AB30" s="93">
        <v>1.1427073253913759E-3</v>
      </c>
      <c r="AC30" s="93">
        <v>1.9236696048591836E-3</v>
      </c>
      <c r="AD30" s="93">
        <v>1.6532118047166067E-5</v>
      </c>
      <c r="AE30" s="92"/>
      <c r="AF30" s="93">
        <v>1314.9797779286155</v>
      </c>
      <c r="AG30" s="15" t="s">
        <v>388</v>
      </c>
      <c r="AH30" s="15" t="s">
        <v>388</v>
      </c>
      <c r="AI30" s="93">
        <v>48.231151628896292</v>
      </c>
      <c r="AJ30" s="15" t="s">
        <v>388</v>
      </c>
      <c r="AK30" s="15" t="s">
        <v>388</v>
      </c>
      <c r="AL30" s="38" t="s">
        <v>48</v>
      </c>
    </row>
    <row r="31" spans="1:38" s="2" customFormat="1" ht="26.25" customHeight="1" thickBot="1" x14ac:dyDescent="0.3">
      <c r="A31" s="43" t="s">
        <v>77</v>
      </c>
      <c r="B31" s="157" t="s">
        <v>86</v>
      </c>
      <c r="C31" s="43" t="s">
        <v>87</v>
      </c>
      <c r="D31" s="45"/>
      <c r="E31" s="15" t="s">
        <v>388</v>
      </c>
      <c r="F31" s="93">
        <v>2.8587085967610384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0.63419032461279001</v>
      </c>
      <c r="J32" s="93">
        <v>1.1507793441970842</v>
      </c>
      <c r="K32" s="93">
        <v>1.5513271603534504</v>
      </c>
      <c r="L32" s="93">
        <v>0.16389029556224027</v>
      </c>
      <c r="M32" s="15" t="s">
        <v>388</v>
      </c>
      <c r="N32" s="93">
        <v>0.480980762702517</v>
      </c>
      <c r="O32" s="93">
        <v>1.7922000754511446E-3</v>
      </c>
      <c r="P32" s="15" t="s">
        <v>388</v>
      </c>
      <c r="Q32" s="93">
        <v>4.2771148884725725E-2</v>
      </c>
      <c r="R32" s="93">
        <v>1.339360492219986</v>
      </c>
      <c r="S32" s="93">
        <v>30.162417895782635</v>
      </c>
      <c r="T32" s="93">
        <v>0.19231028290578261</v>
      </c>
      <c r="U32" s="93">
        <v>3.1026543207069008E-2</v>
      </c>
      <c r="V32" s="93">
        <v>19.235210574468496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0.47199239245555219</v>
      </c>
      <c r="J33" s="93">
        <v>5.5746963640665745</v>
      </c>
      <c r="K33" s="93">
        <v>11.149392728133149</v>
      </c>
      <c r="L33" s="93">
        <v>9.2539959643505129E-2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2.678887009804932</v>
      </c>
      <c r="F34" s="93">
        <v>0.14784395565215594</v>
      </c>
      <c r="G34" s="93">
        <v>4.3809380176246921E-4</v>
      </c>
      <c r="H34" s="93">
        <v>2.5555471769477369E-4</v>
      </c>
      <c r="I34" s="93">
        <v>4.8154510110563153E-2</v>
      </c>
      <c r="J34" s="93">
        <v>5.0614959532270749E-2</v>
      </c>
      <c r="K34" s="93">
        <v>5.3426901728508017E-2</v>
      </c>
      <c r="L34" s="93">
        <v>3.1300431571866051E-2</v>
      </c>
      <c r="M34" s="93">
        <v>0.34377617318252146</v>
      </c>
      <c r="N34" s="15" t="s">
        <v>388</v>
      </c>
      <c r="O34" s="93">
        <v>3.6507816813539099E-4</v>
      </c>
      <c r="P34" s="15" t="s">
        <v>388</v>
      </c>
      <c r="Q34" s="15" t="s">
        <v>388</v>
      </c>
      <c r="R34" s="93">
        <v>1.8253908406769548E-3</v>
      </c>
      <c r="S34" s="93">
        <v>6.2063288583016463E-2</v>
      </c>
      <c r="T34" s="93">
        <v>2.5555471769477369E-3</v>
      </c>
      <c r="U34" s="93">
        <v>3.6507816813539099E-4</v>
      </c>
      <c r="V34" s="93">
        <v>3.6507816813539096E-2</v>
      </c>
      <c r="W34" s="15" t="s">
        <v>388</v>
      </c>
      <c r="X34" s="93">
        <v>1.0952345044061727E-3</v>
      </c>
      <c r="Y34" s="93">
        <v>1.8253908406769548E-3</v>
      </c>
      <c r="Z34" s="15" t="s">
        <v>388</v>
      </c>
      <c r="AA34" s="15" t="s">
        <v>388</v>
      </c>
      <c r="AB34" s="93">
        <v>2.9206253450831275E-3</v>
      </c>
      <c r="AC34" s="15" t="s">
        <v>388</v>
      </c>
      <c r="AD34" s="15" t="s">
        <v>388</v>
      </c>
      <c r="AE34" s="92"/>
      <c r="AF34" s="93">
        <v>1569.8361229821801</v>
      </c>
      <c r="AG34" s="15" t="s">
        <v>388</v>
      </c>
      <c r="AH34" s="15" t="s">
        <v>388</v>
      </c>
      <c r="AI34" s="15" t="s">
        <v>388</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7.7255538499052729</v>
      </c>
      <c r="F36" s="93">
        <v>4.4189079631780555</v>
      </c>
      <c r="G36" s="93">
        <v>1.2223647113692822</v>
      </c>
      <c r="H36" s="93">
        <v>1.043902913922024E-3</v>
      </c>
      <c r="I36" s="93">
        <v>0.41864014790541676</v>
      </c>
      <c r="J36" s="93">
        <v>0.43804498763169869</v>
      </c>
      <c r="K36" s="93">
        <v>0.43804498763169869</v>
      </c>
      <c r="L36" s="93">
        <v>6.916091635444567E-2</v>
      </c>
      <c r="M36" s="93">
        <v>19.830935767947324</v>
      </c>
      <c r="N36" s="93">
        <v>1.491681620283117E-2</v>
      </c>
      <c r="O36" s="93">
        <v>1.3890823566919072E-3</v>
      </c>
      <c r="P36" s="93">
        <v>2.5966198529939108E-3</v>
      </c>
      <c r="Q36" s="93">
        <v>2.9115737682994778E-2</v>
      </c>
      <c r="R36" s="93">
        <v>3.129013364822758E-2</v>
      </c>
      <c r="S36" s="93">
        <v>0.10221375037109472</v>
      </c>
      <c r="T36" s="93">
        <v>1.3168786484805481</v>
      </c>
      <c r="U36" s="93">
        <v>1.4283480371189518E-2</v>
      </c>
      <c r="V36" s="93">
        <v>0.11957106629057454</v>
      </c>
      <c r="W36" s="93">
        <v>2.6303863526674291E-2</v>
      </c>
      <c r="X36" s="93">
        <v>3.3626463704587533E-4</v>
      </c>
      <c r="Y36" s="93">
        <v>1.8776515873646028E-3</v>
      </c>
      <c r="Z36" s="93">
        <v>1.4849947830941504E-3</v>
      </c>
      <c r="AA36" s="93">
        <v>4.2335924129873175E-4</v>
      </c>
      <c r="AB36" s="93">
        <v>4.1222702488033598E-3</v>
      </c>
      <c r="AC36" s="93">
        <v>1.0327345244994349E-2</v>
      </c>
      <c r="AD36" s="93">
        <v>2.4675759086389592E-2</v>
      </c>
      <c r="AE36" s="92"/>
      <c r="AF36" s="93">
        <v>6159.4358375370766</v>
      </c>
      <c r="AG36" s="15" t="s">
        <v>388</v>
      </c>
      <c r="AH36" s="15" t="s">
        <v>388</v>
      </c>
      <c r="AI36" s="93">
        <v>61.213272803263024</v>
      </c>
      <c r="AJ36" s="15" t="s">
        <v>388</v>
      </c>
      <c r="AK36" s="15" t="s">
        <v>388</v>
      </c>
      <c r="AL36" s="38" t="s">
        <v>48</v>
      </c>
    </row>
    <row r="37" spans="1:38" s="2" customFormat="1" ht="26.25" customHeight="1" thickBot="1" x14ac:dyDescent="0.3">
      <c r="A37" s="43" t="s">
        <v>69</v>
      </c>
      <c r="B37" s="157" t="s">
        <v>99</v>
      </c>
      <c r="C37" s="43" t="s">
        <v>393</v>
      </c>
      <c r="D37" s="45"/>
      <c r="E37" s="93">
        <v>2.8939999999999997E-2</v>
      </c>
      <c r="F37" s="93">
        <v>3.7063277200000003E-4</v>
      </c>
      <c r="G37" s="93">
        <v>1.4169180240000001E-5</v>
      </c>
      <c r="H37" s="15" t="s">
        <v>388</v>
      </c>
      <c r="I37" s="15" t="s">
        <v>388</v>
      </c>
      <c r="J37" s="15" t="s">
        <v>388</v>
      </c>
      <c r="K37" s="15" t="s">
        <v>388</v>
      </c>
      <c r="L37" s="15" t="s">
        <v>388</v>
      </c>
      <c r="M37" s="93">
        <v>7.0845901199999995E-3</v>
      </c>
      <c r="N37" s="15" t="s">
        <v>388</v>
      </c>
      <c r="O37" s="15" t="s">
        <v>388</v>
      </c>
      <c r="P37" s="15" t="s">
        <v>388</v>
      </c>
      <c r="Q37" s="15" t="s">
        <v>388</v>
      </c>
      <c r="R37" s="15" t="s">
        <v>388</v>
      </c>
      <c r="S37" s="15" t="s">
        <v>388</v>
      </c>
      <c r="T37" s="15" t="s">
        <v>388</v>
      </c>
      <c r="U37" s="15" t="s">
        <v>388</v>
      </c>
      <c r="V37" s="15" t="s">
        <v>388</v>
      </c>
      <c r="W37" s="93">
        <v>1.77114753E-4</v>
      </c>
      <c r="X37" s="15" t="s">
        <v>388</v>
      </c>
      <c r="Y37" s="15" t="s">
        <v>388</v>
      </c>
      <c r="Z37" s="15" t="s">
        <v>388</v>
      </c>
      <c r="AA37" s="15" t="s">
        <v>388</v>
      </c>
      <c r="AB37" s="15" t="s">
        <v>388</v>
      </c>
      <c r="AC37" s="15" t="s">
        <v>388</v>
      </c>
      <c r="AD37" s="15" t="s">
        <v>388</v>
      </c>
      <c r="AE37" s="92"/>
      <c r="AF37" s="15" t="s">
        <v>388</v>
      </c>
      <c r="AG37" s="15" t="s">
        <v>388</v>
      </c>
      <c r="AH37" s="93">
        <v>354.22950600000001</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1.1298522654259</v>
      </c>
      <c r="F39" s="93">
        <v>8.1978582338458991E-2</v>
      </c>
      <c r="G39" s="93">
        <v>1.0313083035200843</v>
      </c>
      <c r="H39" s="93">
        <v>4.4155807986E-3</v>
      </c>
      <c r="I39" s="93">
        <v>0.11979220842948488</v>
      </c>
      <c r="J39" s="93">
        <v>0.18953599881348049</v>
      </c>
      <c r="K39" s="93">
        <v>0.26910495191921302</v>
      </c>
      <c r="L39" s="93">
        <v>2.4383442600277628E-2</v>
      </c>
      <c r="M39" s="93">
        <v>0.88160862856917988</v>
      </c>
      <c r="N39" s="93">
        <v>8.1831335000000005E-2</v>
      </c>
      <c r="O39" s="93">
        <v>8.7581920200000014E-3</v>
      </c>
      <c r="P39" s="93">
        <v>1.674299202E-3</v>
      </c>
      <c r="Q39" s="93">
        <v>1.4763946800000002E-2</v>
      </c>
      <c r="R39" s="93">
        <v>0.11083997340000001</v>
      </c>
      <c r="S39" s="93">
        <v>4.46749335E-2</v>
      </c>
      <c r="T39" s="93">
        <v>0.52504602000000011</v>
      </c>
      <c r="U39" s="93">
        <v>1.3350000000000001E-2</v>
      </c>
      <c r="V39" s="93">
        <v>1.9237796808000001</v>
      </c>
      <c r="W39" s="93">
        <v>6.3583476324229504E-2</v>
      </c>
      <c r="X39" s="93">
        <v>3.1268453201784875E-3</v>
      </c>
      <c r="Y39" s="93">
        <v>2.2044910101822645E-2</v>
      </c>
      <c r="Z39" s="93">
        <v>2.4297137291446613E-3</v>
      </c>
      <c r="AA39" s="93">
        <v>2.2674154845394074E-3</v>
      </c>
      <c r="AB39" s="93">
        <v>2.9868884635685201E-2</v>
      </c>
      <c r="AC39" s="93">
        <v>1.3350000000000001E-2</v>
      </c>
      <c r="AD39" s="93">
        <v>0.16103921184493877</v>
      </c>
      <c r="AE39" s="92"/>
      <c r="AF39" s="93">
        <v>10152.912988458998</v>
      </c>
      <c r="AG39" s="93">
        <v>114</v>
      </c>
      <c r="AH39" s="93">
        <v>1170.0343399999999</v>
      </c>
      <c r="AI39" s="93">
        <v>2670</v>
      </c>
      <c r="AJ39" s="15" t="s">
        <v>388</v>
      </c>
      <c r="AK39" s="15" t="s">
        <v>388</v>
      </c>
      <c r="AL39" s="38" t="s">
        <v>48</v>
      </c>
    </row>
    <row r="40" spans="1:38" s="2" customFormat="1" ht="26.25" customHeight="1" thickBot="1" x14ac:dyDescent="0.3">
      <c r="A40" s="43" t="s">
        <v>69</v>
      </c>
      <c r="B40" s="157" t="s">
        <v>104</v>
      </c>
      <c r="C40" s="43" t="s">
        <v>395</v>
      </c>
      <c r="D40" s="45"/>
      <c r="E40" s="93">
        <v>3.5240155380507217</v>
      </c>
      <c r="F40" s="93">
        <v>3.0575334460800891</v>
      </c>
      <c r="G40" s="93">
        <v>1.7280553933931818E-3</v>
      </c>
      <c r="H40" s="93">
        <v>9.5151058432141192E-4</v>
      </c>
      <c r="I40" s="93">
        <v>0.36726549739424791</v>
      </c>
      <c r="J40" s="93">
        <v>0.36726549739424791</v>
      </c>
      <c r="K40" s="93">
        <v>0.36726549739424791</v>
      </c>
      <c r="L40" s="93">
        <v>9.4581604008851419E-2</v>
      </c>
      <c r="M40" s="93">
        <v>20.558866511552498</v>
      </c>
      <c r="N40" s="15" t="s">
        <v>388</v>
      </c>
      <c r="O40" s="93">
        <v>1.3517131252757907E-3</v>
      </c>
      <c r="P40" s="15" t="s">
        <v>388</v>
      </c>
      <c r="Q40" s="15" t="s">
        <v>388</v>
      </c>
      <c r="R40" s="93">
        <v>6.7585656263789541E-3</v>
      </c>
      <c r="S40" s="93">
        <v>0.22979123129688445</v>
      </c>
      <c r="T40" s="93">
        <v>9.4619918769305363E-3</v>
      </c>
      <c r="U40" s="93">
        <v>1.3517131252757907E-3</v>
      </c>
      <c r="V40" s="93">
        <v>0.13517131252757908</v>
      </c>
      <c r="W40" s="15" t="s">
        <v>388</v>
      </c>
      <c r="X40" s="93">
        <v>4.3201384834829545E-3</v>
      </c>
      <c r="Y40" s="93">
        <v>6.4935665187233699E-3</v>
      </c>
      <c r="Z40" s="15" t="s">
        <v>388</v>
      </c>
      <c r="AA40" s="15" t="s">
        <v>388</v>
      </c>
      <c r="AB40" s="93">
        <v>1.0813705002206325E-2</v>
      </c>
      <c r="AC40" s="15" t="s">
        <v>388</v>
      </c>
      <c r="AD40" s="15" t="s">
        <v>388</v>
      </c>
      <c r="AE40" s="92"/>
      <c r="AF40" s="93">
        <v>5726.7707789116321</v>
      </c>
      <c r="AG40" s="15" t="s">
        <v>388</v>
      </c>
      <c r="AH40" s="15" t="s">
        <v>388</v>
      </c>
      <c r="AI40" s="93">
        <v>41.117014631613522</v>
      </c>
      <c r="AJ40" s="15" t="s">
        <v>388</v>
      </c>
      <c r="AK40" s="15" t="s">
        <v>388</v>
      </c>
      <c r="AL40" s="38" t="s">
        <v>48</v>
      </c>
    </row>
    <row r="41" spans="1:38" s="2" customFormat="1" ht="26.25" customHeight="1" thickBot="1" x14ac:dyDescent="0.3">
      <c r="A41" s="43" t="s">
        <v>102</v>
      </c>
      <c r="B41" s="157" t="s">
        <v>105</v>
      </c>
      <c r="C41" s="43" t="s">
        <v>396</v>
      </c>
      <c r="D41" s="45"/>
      <c r="E41" s="93">
        <v>5.8417702426000018</v>
      </c>
      <c r="F41" s="93">
        <v>20.880871719481508</v>
      </c>
      <c r="G41" s="93">
        <v>1.329451290923668</v>
      </c>
      <c r="H41" s="93">
        <v>1.0947240838001722</v>
      </c>
      <c r="I41" s="93">
        <v>9.0187735255292019</v>
      </c>
      <c r="J41" s="93">
        <v>9.35481482796561</v>
      </c>
      <c r="K41" s="93">
        <v>9.7711138478808621</v>
      </c>
      <c r="L41" s="93">
        <v>2.6798167387348353</v>
      </c>
      <c r="M41" s="93">
        <v>150.52693906454135</v>
      </c>
      <c r="N41" s="93">
        <v>0.5763950000000001</v>
      </c>
      <c r="O41" s="93">
        <v>0.15361410000000003</v>
      </c>
      <c r="P41" s="93">
        <v>2.621451000000001E-2</v>
      </c>
      <c r="Q41" s="93">
        <v>7.6486000000000012E-2</v>
      </c>
      <c r="R41" s="93">
        <v>1.833812</v>
      </c>
      <c r="S41" s="93">
        <v>0.37364450000000005</v>
      </c>
      <c r="T41" s="93">
        <v>1.6715100000000003</v>
      </c>
      <c r="U41" s="93">
        <v>0.25408500000000006</v>
      </c>
      <c r="V41" s="93">
        <v>35.692253999999998</v>
      </c>
      <c r="W41" s="93">
        <v>1.0834316124260002</v>
      </c>
      <c r="X41" s="93">
        <v>6.5650423895452592</v>
      </c>
      <c r="Y41" s="93">
        <v>5.1736366851140891</v>
      </c>
      <c r="Z41" s="93">
        <v>4.0835239686443083</v>
      </c>
      <c r="AA41" s="93">
        <v>4.7117999914093591</v>
      </c>
      <c r="AB41" s="93">
        <v>20.534003034713013</v>
      </c>
      <c r="AC41" s="93">
        <v>0.25437911764705884</v>
      </c>
      <c r="AD41" s="93">
        <v>3.0507883069533643</v>
      </c>
      <c r="AE41" s="92"/>
      <c r="AF41" s="93">
        <v>20945.324852000002</v>
      </c>
      <c r="AG41" s="93">
        <v>315</v>
      </c>
      <c r="AH41" s="93">
        <v>1571</v>
      </c>
      <c r="AI41" s="93">
        <v>50816.999999999993</v>
      </c>
      <c r="AJ41" s="93">
        <v>1.3</v>
      </c>
      <c r="AK41" s="15" t="s">
        <v>388</v>
      </c>
      <c r="AL41" s="38" t="s">
        <v>48</v>
      </c>
    </row>
    <row r="42" spans="1:38" s="2" customFormat="1" ht="26.25" customHeight="1" thickBot="1" x14ac:dyDescent="0.3">
      <c r="A42" s="43" t="s">
        <v>69</v>
      </c>
      <c r="B42" s="157" t="s">
        <v>106</v>
      </c>
      <c r="C42" s="43" t="s">
        <v>107</v>
      </c>
      <c r="D42" s="45"/>
      <c r="E42" s="93">
        <v>0.79006804410216969</v>
      </c>
      <c r="F42" s="93">
        <v>7.6722659889809535</v>
      </c>
      <c r="G42" s="93">
        <v>9.6340012102422233E-4</v>
      </c>
      <c r="H42" s="93">
        <v>2.6963916332827886E-4</v>
      </c>
      <c r="I42" s="93">
        <v>0.27678645230609117</v>
      </c>
      <c r="J42" s="93">
        <v>0.27678645230609117</v>
      </c>
      <c r="K42" s="93">
        <v>0.27678645230609117</v>
      </c>
      <c r="L42" s="93">
        <v>2.874622755479541E-2</v>
      </c>
      <c r="M42" s="93">
        <v>44.367961732242911</v>
      </c>
      <c r="N42" s="15" t="s">
        <v>388</v>
      </c>
      <c r="O42" s="93">
        <v>6.2914238392589234E-4</v>
      </c>
      <c r="P42" s="15" t="s">
        <v>388</v>
      </c>
      <c r="Q42" s="15" t="s">
        <v>388</v>
      </c>
      <c r="R42" s="93">
        <v>3.1457119196294618E-3</v>
      </c>
      <c r="S42" s="93">
        <v>0.10695420526740168</v>
      </c>
      <c r="T42" s="93">
        <v>4.4039966874812467E-3</v>
      </c>
      <c r="U42" s="93">
        <v>6.2914238392589234E-4</v>
      </c>
      <c r="V42" s="93">
        <v>6.2914238392589236E-2</v>
      </c>
      <c r="W42" s="15" t="s">
        <v>388</v>
      </c>
      <c r="X42" s="93">
        <v>2.4085003025605557E-3</v>
      </c>
      <c r="Y42" s="93">
        <v>2.6246387688465822E-3</v>
      </c>
      <c r="Z42" s="15" t="s">
        <v>388</v>
      </c>
      <c r="AA42" s="15" t="s">
        <v>388</v>
      </c>
      <c r="AB42" s="93">
        <v>5.0331390714071387E-3</v>
      </c>
      <c r="AC42" s="15" t="s">
        <v>388</v>
      </c>
      <c r="AD42" s="15" t="s">
        <v>388</v>
      </c>
      <c r="AE42" s="92"/>
      <c r="AF42" s="93">
        <v>2597.8665202922275</v>
      </c>
      <c r="AG42" s="15" t="s">
        <v>388</v>
      </c>
      <c r="AH42" s="15" t="s">
        <v>388</v>
      </c>
      <c r="AI42" s="93">
        <v>80.849224566923894</v>
      </c>
      <c r="AJ42" s="15" t="s">
        <v>388</v>
      </c>
      <c r="AK42" s="15" t="s">
        <v>388</v>
      </c>
      <c r="AL42" s="38" t="s">
        <v>48</v>
      </c>
    </row>
    <row r="43" spans="1:38" s="2" customFormat="1" ht="26.25" customHeight="1" thickBot="1" x14ac:dyDescent="0.3">
      <c r="A43" s="43" t="s">
        <v>102</v>
      </c>
      <c r="B43" s="157" t="s">
        <v>108</v>
      </c>
      <c r="C43" s="43" t="s">
        <v>109</v>
      </c>
      <c r="D43" s="45"/>
      <c r="E43" s="93">
        <v>1.0612511926000003</v>
      </c>
      <c r="F43" s="93">
        <v>0.34438711102600006</v>
      </c>
      <c r="G43" s="93">
        <v>1.2595735194584121</v>
      </c>
      <c r="H43" s="93">
        <v>8.6854982857142906E-3</v>
      </c>
      <c r="I43" s="93">
        <v>0.19350057588270686</v>
      </c>
      <c r="J43" s="93">
        <v>0.37624646014525381</v>
      </c>
      <c r="K43" s="93">
        <v>0.85710286842095251</v>
      </c>
      <c r="L43" s="93">
        <v>2.8221084189426694E-2</v>
      </c>
      <c r="M43" s="93">
        <v>1.6338439962342866</v>
      </c>
      <c r="N43" s="93">
        <v>0.34521019656000007</v>
      </c>
      <c r="O43" s="93">
        <v>2.0278730005200012E-2</v>
      </c>
      <c r="P43" s="93">
        <v>6.7731250907800021E-3</v>
      </c>
      <c r="Q43" s="93">
        <v>0.130431355626</v>
      </c>
      <c r="R43" s="93">
        <v>0.39306869651300014</v>
      </c>
      <c r="S43" s="93">
        <v>0.36364088102600012</v>
      </c>
      <c r="T43" s="93">
        <v>0.83590352190000017</v>
      </c>
      <c r="U43" s="93">
        <v>2.600000000000002E-2</v>
      </c>
      <c r="V43" s="93">
        <v>4.1656447661560021</v>
      </c>
      <c r="W43" s="93">
        <v>0.13885178521040009</v>
      </c>
      <c r="X43" s="93">
        <v>2.6653929769896081E-3</v>
      </c>
      <c r="Y43" s="93">
        <v>1.3665814107847302E-2</v>
      </c>
      <c r="Z43" s="93">
        <v>1.5226949396980635E-3</v>
      </c>
      <c r="AA43" s="93">
        <v>1.5750986522650267E-3</v>
      </c>
      <c r="AB43" s="93">
        <v>1.94290006768E-2</v>
      </c>
      <c r="AC43" s="93">
        <v>2.7462745098039237E-2</v>
      </c>
      <c r="AD43" s="93">
        <v>0.31236440400578308</v>
      </c>
      <c r="AE43" s="92"/>
      <c r="AF43" s="93">
        <v>5682.1181739999993</v>
      </c>
      <c r="AG43" s="93">
        <v>1670.0169999999998</v>
      </c>
      <c r="AH43" s="93">
        <v>345.32485200000008</v>
      </c>
      <c r="AI43" s="93">
        <v>5200.0000000000036</v>
      </c>
      <c r="AJ43" s="15" t="s">
        <v>388</v>
      </c>
      <c r="AK43" s="15" t="s">
        <v>388</v>
      </c>
      <c r="AL43" s="38" t="s">
        <v>48</v>
      </c>
    </row>
    <row r="44" spans="1:38" s="2" customFormat="1" ht="26.25" customHeight="1" thickBot="1" x14ac:dyDescent="0.3">
      <c r="A44" s="43" t="s">
        <v>69</v>
      </c>
      <c r="B44" s="157" t="s">
        <v>110</v>
      </c>
      <c r="C44" s="43" t="s">
        <v>111</v>
      </c>
      <c r="D44" s="45"/>
      <c r="E44" s="93">
        <v>7.7333169421173524</v>
      </c>
      <c r="F44" s="93">
        <v>2.044679359219959</v>
      </c>
      <c r="G44" s="93">
        <v>3.3497576894156011E-3</v>
      </c>
      <c r="H44" s="93">
        <v>2.196245930235615E-3</v>
      </c>
      <c r="I44" s="93">
        <v>0.47880839663315639</v>
      </c>
      <c r="J44" s="93">
        <v>0.47880839663315639</v>
      </c>
      <c r="K44" s="93">
        <v>0.47880839663315639</v>
      </c>
      <c r="L44" s="93">
        <v>0.26573523032746782</v>
      </c>
      <c r="M44" s="93">
        <v>8.7111099671315557</v>
      </c>
      <c r="N44" s="15" t="s">
        <v>388</v>
      </c>
      <c r="O44" s="93">
        <v>2.7753423624534853E-3</v>
      </c>
      <c r="P44" s="15" t="s">
        <v>388</v>
      </c>
      <c r="Q44" s="15" t="s">
        <v>388</v>
      </c>
      <c r="R44" s="93">
        <v>1.3876711812267425E-2</v>
      </c>
      <c r="S44" s="93">
        <v>0.47180820161709247</v>
      </c>
      <c r="T44" s="93">
        <v>1.9427396537174395E-2</v>
      </c>
      <c r="U44" s="93">
        <v>2.7753423624534853E-3</v>
      </c>
      <c r="V44" s="93">
        <v>0.27753423624534851</v>
      </c>
      <c r="W44" s="15" t="s">
        <v>388</v>
      </c>
      <c r="X44" s="93">
        <v>8.3743942235390018E-3</v>
      </c>
      <c r="Y44" s="93">
        <v>1.3828344676088875E-2</v>
      </c>
      <c r="Z44" s="15" t="s">
        <v>388</v>
      </c>
      <c r="AA44" s="15" t="s">
        <v>388</v>
      </c>
      <c r="AB44" s="93">
        <v>2.2202738899627879E-2</v>
      </c>
      <c r="AC44" s="15" t="s">
        <v>388</v>
      </c>
      <c r="AD44" s="15" t="s">
        <v>388</v>
      </c>
      <c r="AE44" s="92"/>
      <c r="AF44" s="93">
        <v>11842.490493394216</v>
      </c>
      <c r="AG44" s="15" t="s">
        <v>388</v>
      </c>
      <c r="AH44" s="15" t="s">
        <v>388</v>
      </c>
      <c r="AI44" s="93">
        <v>7.5045997835105691</v>
      </c>
      <c r="AJ44" s="15" t="s">
        <v>388</v>
      </c>
      <c r="AK44" s="15" t="s">
        <v>388</v>
      </c>
      <c r="AL44" s="38" t="s">
        <v>48</v>
      </c>
    </row>
    <row r="45" spans="1:38" s="2" customFormat="1" ht="26.25" customHeight="1" thickBot="1" x14ac:dyDescent="0.3">
      <c r="A45" s="43" t="s">
        <v>69</v>
      </c>
      <c r="B45" s="157" t="s">
        <v>112</v>
      </c>
      <c r="C45" s="43" t="s">
        <v>113</v>
      </c>
      <c r="D45" s="45"/>
      <c r="E45" s="93">
        <v>2.3890255414120829</v>
      </c>
      <c r="F45" s="93">
        <v>0.10081686530360352</v>
      </c>
      <c r="G45" s="93">
        <v>7.4659975000000017E-4</v>
      </c>
      <c r="H45" s="93">
        <v>2.9490690125000014E-4</v>
      </c>
      <c r="I45" s="93">
        <v>5.0171503199999995E-2</v>
      </c>
      <c r="J45" s="93">
        <v>5.3755182000000006E-2</v>
      </c>
      <c r="K45" s="93">
        <v>5.3755182000000006E-2</v>
      </c>
      <c r="L45" s="93">
        <v>1.6664106420000005E-2</v>
      </c>
      <c r="M45" s="93">
        <v>0.33596988750000006</v>
      </c>
      <c r="N45" s="93">
        <v>4.8528983750000011E-3</v>
      </c>
      <c r="O45" s="93">
        <v>3.7329987500000014E-4</v>
      </c>
      <c r="P45" s="93">
        <v>1.1198996250000003E-3</v>
      </c>
      <c r="Q45" s="93">
        <v>1.4931995000000006E-3</v>
      </c>
      <c r="R45" s="93">
        <v>1.8664993750000006E-3</v>
      </c>
      <c r="S45" s="93">
        <v>3.2850389000000008E-2</v>
      </c>
      <c r="T45" s="93">
        <v>3.7329987500000009E-2</v>
      </c>
      <c r="U45" s="93">
        <v>3.7329987500000013E-3</v>
      </c>
      <c r="V45" s="93">
        <v>4.479598500000001E-2</v>
      </c>
      <c r="W45" s="93">
        <v>4.852898375000002E-3</v>
      </c>
      <c r="X45" s="93">
        <v>7.4659975000000012E-5</v>
      </c>
      <c r="Y45" s="93">
        <v>3.7329987500000009E-4</v>
      </c>
      <c r="Z45" s="93">
        <v>3.7329987500000009E-4</v>
      </c>
      <c r="AA45" s="93">
        <v>3.7329987500000006E-5</v>
      </c>
      <c r="AB45" s="93">
        <v>8.5858971250000018E-4</v>
      </c>
      <c r="AC45" s="93">
        <v>2.9863990000000007E-3</v>
      </c>
      <c r="AD45" s="93">
        <v>1.4185395250000004E-3</v>
      </c>
      <c r="AE45" s="92"/>
      <c r="AF45" s="93">
        <v>1575.3254725000004</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3" t="s">
        <v>115</v>
      </c>
      <c r="D46" s="45"/>
      <c r="E46" s="93">
        <v>2.9794176605066025</v>
      </c>
      <c r="F46" s="93">
        <v>0.27279076645902589</v>
      </c>
      <c r="G46" s="93">
        <v>1.8422495978640727</v>
      </c>
      <c r="H46" s="93">
        <v>7.7859016393442445E-5</v>
      </c>
      <c r="I46" s="93">
        <v>0.25515746351650476</v>
      </c>
      <c r="J46" s="93">
        <v>0.65821897843409904</v>
      </c>
      <c r="K46" s="93">
        <v>1.81109109849294</v>
      </c>
      <c r="L46" s="93">
        <v>7.9618023806109245E-2</v>
      </c>
      <c r="M46" s="93">
        <v>7.8837859442042202</v>
      </c>
      <c r="N46" s="93">
        <v>0.43565010401279686</v>
      </c>
      <c r="O46" s="93">
        <v>3.826697246382086E-2</v>
      </c>
      <c r="P46" s="93">
        <v>4.0769501737825536E-3</v>
      </c>
      <c r="Q46" s="93">
        <v>1.5897613826304186E-2</v>
      </c>
      <c r="R46" s="93">
        <v>0.26318290968649127</v>
      </c>
      <c r="S46" s="93">
        <v>0.39665405840155371</v>
      </c>
      <c r="T46" s="93">
        <v>1.4547126216762802</v>
      </c>
      <c r="U46" s="93">
        <v>8.7868852459016382E-4</v>
      </c>
      <c r="V46" s="93">
        <v>5.232744278324609</v>
      </c>
      <c r="W46" s="93">
        <v>0.16411194966877804</v>
      </c>
      <c r="X46" s="93">
        <v>8.3542193466041702E-3</v>
      </c>
      <c r="Y46" s="93">
        <v>2.980555476708387E-2</v>
      </c>
      <c r="Z46" s="93">
        <v>5.2645909733730926E-3</v>
      </c>
      <c r="AA46" s="93">
        <v>4.3426942060778512E-3</v>
      </c>
      <c r="AB46" s="93">
        <v>4.7767059293138986E-2</v>
      </c>
      <c r="AC46" s="93">
        <v>8.0366370827285646E-3</v>
      </c>
      <c r="AD46" s="15" t="s">
        <v>388</v>
      </c>
      <c r="AE46" s="92"/>
      <c r="AF46" s="93">
        <v>15382.739598438106</v>
      </c>
      <c r="AG46" s="15" t="s">
        <v>388</v>
      </c>
      <c r="AH46" s="93">
        <v>3576.545699999986</v>
      </c>
      <c r="AI46" s="93">
        <v>7388.8539445552624</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6.625296E-2</v>
      </c>
      <c r="G49" s="93">
        <v>9.35E-2</v>
      </c>
      <c r="H49" s="93">
        <v>3.1835840000000002E-3</v>
      </c>
      <c r="I49" s="93">
        <v>9.6685878962536019E-3</v>
      </c>
      <c r="J49" s="93">
        <v>2.3141210374639769E-2</v>
      </c>
      <c r="K49" s="93">
        <v>5.5E-2</v>
      </c>
      <c r="L49" s="93">
        <v>1.1824999999999999E-5</v>
      </c>
      <c r="M49" s="15" t="s">
        <v>389</v>
      </c>
      <c r="N49" s="93">
        <v>6.7000000000000002E-3</v>
      </c>
      <c r="O49" s="93">
        <v>5.0000000000000002E-5</v>
      </c>
      <c r="P49" s="93">
        <v>1.0000000000000001E-5</v>
      </c>
      <c r="Q49" s="93">
        <v>1.9E-3</v>
      </c>
      <c r="R49" s="93">
        <v>4.3E-3</v>
      </c>
      <c r="S49" s="93">
        <v>1.7899999999999999E-2</v>
      </c>
      <c r="T49" s="93">
        <v>6.9999999999999999E-4</v>
      </c>
      <c r="U49" s="15" t="s">
        <v>387</v>
      </c>
      <c r="V49" s="93">
        <v>5.74E-2</v>
      </c>
      <c r="W49" s="93">
        <v>2.5812840000000001</v>
      </c>
      <c r="X49" s="93">
        <v>5.7420321174674573E-5</v>
      </c>
      <c r="Y49" s="93">
        <v>1.8661604381769238E-4</v>
      </c>
      <c r="Z49" s="15" t="s">
        <v>388</v>
      </c>
      <c r="AA49" s="93">
        <v>4.3065240881005933E-5</v>
      </c>
      <c r="AB49" s="93">
        <v>2.871016058733729E-4</v>
      </c>
      <c r="AC49" s="15" t="s">
        <v>388</v>
      </c>
      <c r="AD49" s="93">
        <v>3.0975408</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0.90126404494382018</v>
      </c>
      <c r="J50" s="93">
        <v>1.2834000000000001</v>
      </c>
      <c r="K50" s="93">
        <v>1.9636019999999998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6975</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3.6050770000000001</v>
      </c>
      <c r="G52" s="15" t="s">
        <v>389</v>
      </c>
      <c r="H52" s="15" t="s">
        <v>389</v>
      </c>
      <c r="I52" s="93">
        <v>1.075E-4</v>
      </c>
      <c r="J52" s="93">
        <v>2.4750000000000005E-4</v>
      </c>
      <c r="K52" s="93">
        <v>4.0000000000000002E-4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3.7839799763999995</v>
      </c>
      <c r="G53" s="15" t="s">
        <v>388</v>
      </c>
      <c r="H53" s="15" t="s">
        <v>388</v>
      </c>
      <c r="I53" s="93">
        <v>7.0000000000000007E-5</v>
      </c>
      <c r="J53" s="93">
        <v>7.0000000000000007E-5</v>
      </c>
      <c r="K53" s="93">
        <v>7.0000000000000007E-5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0.44922420000000002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4492.24</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2.5114458000000003E-2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1.4376430800000001E-2</v>
      </c>
      <c r="X57" s="93">
        <v>4.9999999999999996E-6</v>
      </c>
      <c r="Y57" s="93">
        <v>4.9999999999999996E-6</v>
      </c>
      <c r="Z57" s="93">
        <v>4.9999999999999996E-6</v>
      </c>
      <c r="AA57" s="93">
        <v>4.9999999999999996E-6</v>
      </c>
      <c r="AB57" s="93">
        <v>1.9999999999999998E-5</v>
      </c>
      <c r="AC57" s="15" t="s">
        <v>388</v>
      </c>
      <c r="AD57" s="93">
        <v>3.266486</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8.0297777777777798E-3</v>
      </c>
      <c r="J58" s="93">
        <v>4.0148888888888894E-2</v>
      </c>
      <c r="K58" s="93">
        <v>0.10324000000000001</v>
      </c>
      <c r="L58" s="93">
        <v>6.6486559999999999E-5</v>
      </c>
      <c r="M58" s="15" t="s">
        <v>388</v>
      </c>
      <c r="N58" s="15" t="s">
        <v>388</v>
      </c>
      <c r="O58" s="15" t="s">
        <v>388</v>
      </c>
      <c r="P58" s="15" t="s">
        <v>388</v>
      </c>
      <c r="Q58" s="15" t="s">
        <v>388</v>
      </c>
      <c r="R58" s="15" t="s">
        <v>388</v>
      </c>
      <c r="S58" s="15" t="s">
        <v>388</v>
      </c>
      <c r="T58" s="15" t="s">
        <v>388</v>
      </c>
      <c r="U58" s="15" t="s">
        <v>388</v>
      </c>
      <c r="V58" s="15" t="s">
        <v>388</v>
      </c>
      <c r="W58" s="93">
        <v>4.5006911133757953E-2</v>
      </c>
      <c r="X58" s="15" t="s">
        <v>388</v>
      </c>
      <c r="Y58" s="15" t="s">
        <v>388</v>
      </c>
      <c r="Z58" s="15" t="s">
        <v>388</v>
      </c>
      <c r="AA58" s="15" t="s">
        <v>388</v>
      </c>
      <c r="AB58" s="15" t="s">
        <v>388</v>
      </c>
      <c r="AC58" s="15" t="s">
        <v>388</v>
      </c>
      <c r="AD58" s="93">
        <v>8.6551752180303752E-5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2.4197844E-2</v>
      </c>
      <c r="G59" s="15" t="s">
        <v>389</v>
      </c>
      <c r="H59" s="93">
        <v>8.0000000000000002E-3</v>
      </c>
      <c r="I59" s="93">
        <v>6.2911999999999996E-2</v>
      </c>
      <c r="J59" s="93">
        <v>7.0776000000000006E-2</v>
      </c>
      <c r="K59" s="93">
        <v>7.8640000000000002E-2</v>
      </c>
      <c r="L59" s="93">
        <v>3.900544E-5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7.7690367999999994E-3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8.3481771753725481E-3</v>
      </c>
      <c r="J60" s="93">
        <v>5.2605049913725485E-2</v>
      </c>
      <c r="K60" s="93">
        <v>0.11672718520000001</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1.677627371666667E-3</v>
      </c>
      <c r="J61" s="93">
        <v>1.1312793716666667E-2</v>
      </c>
      <c r="K61" s="93">
        <v>3.5822139136666667E-2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4.5335068960523674E-2</v>
      </c>
      <c r="J62" s="93">
        <v>0.44529065869338968</v>
      </c>
      <c r="K62" s="93">
        <v>1.1279579331580918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0.56841999999999993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2.7066E-2</v>
      </c>
      <c r="J68" s="93">
        <v>3.6088000000000002E-2</v>
      </c>
      <c r="K68" s="93">
        <v>4.5109999999999997E-2</v>
      </c>
      <c r="L68" s="93">
        <v>4.8718799999999994E-4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0.152</v>
      </c>
      <c r="F70" s="93">
        <v>2.7628319999999991</v>
      </c>
      <c r="G70" s="93">
        <v>6.2610531807714027</v>
      </c>
      <c r="H70" s="93">
        <v>0.19741999999999998</v>
      </c>
      <c r="I70" s="93">
        <v>5.704E-2</v>
      </c>
      <c r="J70" s="93">
        <v>7.326400000000001E-2</v>
      </c>
      <c r="K70" s="93">
        <v>8.4080000000000002E-2</v>
      </c>
      <c r="L70" s="93">
        <v>1.0267200000000003E-3</v>
      </c>
      <c r="M70" s="15" t="s">
        <v>388</v>
      </c>
      <c r="N70" s="93">
        <v>1E-3</v>
      </c>
      <c r="O70" s="15" t="s">
        <v>388</v>
      </c>
      <c r="P70" s="93">
        <v>4.897E-2</v>
      </c>
      <c r="Q70" s="15" t="s">
        <v>388</v>
      </c>
      <c r="R70" s="93">
        <v>0.1472</v>
      </c>
      <c r="S70" s="93">
        <v>2.8000000000000001E-2</v>
      </c>
      <c r="T70" s="93">
        <v>1.728E-2</v>
      </c>
      <c r="U70" s="15" t="s">
        <v>388</v>
      </c>
      <c r="V70" s="93">
        <v>0.25</v>
      </c>
      <c r="W70" s="93">
        <v>0.11</v>
      </c>
      <c r="X70" s="15" t="s">
        <v>388</v>
      </c>
      <c r="Y70" s="15" t="s">
        <v>388</v>
      </c>
      <c r="Z70" s="15" t="s">
        <v>388</v>
      </c>
      <c r="AA70" s="15" t="s">
        <v>388</v>
      </c>
      <c r="AB70" s="15" t="s">
        <v>388</v>
      </c>
      <c r="AC70" s="93">
        <v>10.3</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0.165247</v>
      </c>
      <c r="G71" s="15" t="s">
        <v>388</v>
      </c>
      <c r="H71" s="15" t="s">
        <v>388</v>
      </c>
      <c r="I71" s="93">
        <v>1.2978396799999995E-3</v>
      </c>
      <c r="J71" s="93">
        <v>1.0030717439999995E-2</v>
      </c>
      <c r="K71" s="93">
        <v>3.1180992000000043E-2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0.69627401999999994</v>
      </c>
      <c r="G72" s="93">
        <v>1.1348399999999998</v>
      </c>
      <c r="H72" s="93">
        <v>8.0000000000000004E-4</v>
      </c>
      <c r="I72" s="93">
        <v>1.3819664244037038</v>
      </c>
      <c r="J72" s="93">
        <v>1.8278711168084663</v>
      </c>
      <c r="K72" s="93">
        <v>2.24513892</v>
      </c>
      <c r="L72" s="93">
        <v>5.2506854228833331E-3</v>
      </c>
      <c r="M72" s="93">
        <v>0.57300000000000006</v>
      </c>
      <c r="N72" s="93">
        <v>1.27888</v>
      </c>
      <c r="O72" s="93">
        <v>2.4890000000000006E-2</v>
      </c>
      <c r="P72" s="93">
        <v>0.29763000000000001</v>
      </c>
      <c r="Q72" s="93">
        <v>7.3740000000000014E-2</v>
      </c>
      <c r="R72" s="93">
        <v>3.0664500000000001</v>
      </c>
      <c r="S72" s="93">
        <v>0.85797000000000001</v>
      </c>
      <c r="T72" s="93">
        <v>0.9418200000000001</v>
      </c>
      <c r="U72" s="15" t="s">
        <v>387</v>
      </c>
      <c r="V72" s="93">
        <v>7.2058099999999996</v>
      </c>
      <c r="W72" s="93">
        <v>0.84112952800000007</v>
      </c>
      <c r="X72" s="93">
        <v>4.8902859976190467E-3</v>
      </c>
      <c r="Y72" s="93">
        <v>5.0736193309523807E-3</v>
      </c>
      <c r="Z72" s="93">
        <v>4.9782859976190462E-3</v>
      </c>
      <c r="AA72" s="93">
        <v>4.8331431404761895E-3</v>
      </c>
      <c r="AB72" s="93">
        <v>1.9775334466666662E-2</v>
      </c>
      <c r="AC72" s="93">
        <v>8.5788608000000002E-2</v>
      </c>
      <c r="AD72" s="93">
        <v>18.208852960000002</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93">
        <v>4.5000000000000005E-3</v>
      </c>
      <c r="G73" s="15" t="s">
        <v>389</v>
      </c>
      <c r="H73" s="15" t="s">
        <v>388</v>
      </c>
      <c r="I73" s="93">
        <v>3.5879999999999995E-2</v>
      </c>
      <c r="J73" s="93">
        <v>5.083E-2</v>
      </c>
      <c r="K73" s="93">
        <v>5.9799999999999999E-2</v>
      </c>
      <c r="L73" s="93">
        <v>4.9036000000000001E-3</v>
      </c>
      <c r="M73" s="15" t="s">
        <v>388</v>
      </c>
      <c r="N73" s="93">
        <v>1.9E-2</v>
      </c>
      <c r="O73" s="93">
        <v>4.0000000000000001E-3</v>
      </c>
      <c r="P73" s="93">
        <v>5.0000000000000001E-4</v>
      </c>
      <c r="Q73" s="93">
        <v>2E-3</v>
      </c>
      <c r="R73" s="93">
        <v>7.9020000000000001</v>
      </c>
      <c r="S73" s="93">
        <v>0.02</v>
      </c>
      <c r="T73" s="93">
        <v>0.05</v>
      </c>
      <c r="U73" s="15" t="s">
        <v>387</v>
      </c>
      <c r="V73" s="93">
        <v>0.63900000000000001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3.3931500000000006E-3</v>
      </c>
      <c r="G74" s="15" t="s">
        <v>388</v>
      </c>
      <c r="H74" s="15" t="s">
        <v>388</v>
      </c>
      <c r="I74" s="93">
        <v>6.4182440607127148E-5</v>
      </c>
      <c r="J74" s="93">
        <v>1.4991893972723271E-4</v>
      </c>
      <c r="K74" s="93">
        <v>2.1702705675318961E-4</v>
      </c>
      <c r="L74" s="93">
        <v>1.2461961339639244E-6</v>
      </c>
      <c r="M74" s="15" t="s">
        <v>388</v>
      </c>
      <c r="N74" s="93">
        <v>1.1299999999999999E-3</v>
      </c>
      <c r="O74" s="93">
        <v>1.0000000000000001E-5</v>
      </c>
      <c r="P74" s="15" t="s">
        <v>388</v>
      </c>
      <c r="Q74" s="93">
        <v>5.0000000000000002E-5</v>
      </c>
      <c r="R74" s="15" t="s">
        <v>388</v>
      </c>
      <c r="S74" s="15" t="s">
        <v>388</v>
      </c>
      <c r="T74" s="15" t="s">
        <v>388</v>
      </c>
      <c r="U74" s="15" t="s">
        <v>388</v>
      </c>
      <c r="V74" s="93">
        <v>2.4000000000000002E-3</v>
      </c>
      <c r="W74" s="93">
        <v>4.2449961150544196E-2</v>
      </c>
      <c r="X74" s="15" t="s">
        <v>388</v>
      </c>
      <c r="Y74" s="15" t="s">
        <v>388</v>
      </c>
      <c r="Z74" s="15" t="s">
        <v>388</v>
      </c>
      <c r="AA74" s="15" t="s">
        <v>388</v>
      </c>
      <c r="AB74" s="15" t="s">
        <v>388</v>
      </c>
      <c r="AC74" s="93">
        <v>3.3943454999999997E-2</v>
      </c>
      <c r="AD74" s="93">
        <v>8.9572687900000003E-2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8.7121901325151806E-4</v>
      </c>
      <c r="J77" s="93">
        <v>4.3894810454337772E-3</v>
      </c>
      <c r="K77" s="93">
        <v>1.5834050000000002E-2</v>
      </c>
      <c r="L77" s="15" t="s">
        <v>388</v>
      </c>
      <c r="M77" s="15" t="s">
        <v>388</v>
      </c>
      <c r="N77" s="93">
        <v>0.1036</v>
      </c>
      <c r="O77" s="93">
        <v>7.7499999999999999E-2</v>
      </c>
      <c r="P77" s="93">
        <v>6.6E-3</v>
      </c>
      <c r="Q77" s="93">
        <v>4.7399999999999998E-2</v>
      </c>
      <c r="R77" s="15" t="s">
        <v>388</v>
      </c>
      <c r="S77" s="93">
        <v>0.1255</v>
      </c>
      <c r="T77" s="15" t="s">
        <v>388</v>
      </c>
      <c r="U77" s="15" t="s">
        <v>388</v>
      </c>
      <c r="V77" s="93">
        <v>7.1260000000000003</v>
      </c>
      <c r="W77" s="93">
        <v>6.4992676644531205E-2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2.06E-2</v>
      </c>
      <c r="G78" s="93">
        <v>7.9709999999999989E-2</v>
      </c>
      <c r="H78" s="15" t="s">
        <v>388</v>
      </c>
      <c r="I78" s="93">
        <v>1.1103125E-3</v>
      </c>
      <c r="J78" s="93">
        <v>1.4609375E-3</v>
      </c>
      <c r="K78" s="93">
        <v>1.8700000000000001E-3</v>
      </c>
      <c r="L78" s="93">
        <v>9.3500000000000005E-7</v>
      </c>
      <c r="M78" s="93">
        <v>0.17854</v>
      </c>
      <c r="N78" s="93">
        <v>8.0599999999999995E-3</v>
      </c>
      <c r="O78" s="93">
        <v>7.7000000000000007E-4</v>
      </c>
      <c r="P78" s="93">
        <v>7.3200768373871789E-6</v>
      </c>
      <c r="Q78" s="93">
        <v>0.12518355052621161</v>
      </c>
      <c r="R78" s="93">
        <v>1.925675675675676E-3</v>
      </c>
      <c r="S78" s="93">
        <v>5.9500000000000004E-2</v>
      </c>
      <c r="T78" s="93">
        <v>5.4168568596665108E-4</v>
      </c>
      <c r="U78" s="93">
        <v>0.252</v>
      </c>
      <c r="V78" s="93">
        <v>3.2439999999999997E-2</v>
      </c>
      <c r="W78" s="93">
        <v>1.42154E-3</v>
      </c>
      <c r="X78" s="15" t="s">
        <v>388</v>
      </c>
      <c r="Y78" s="15" t="s">
        <v>388</v>
      </c>
      <c r="Z78" s="15" t="s">
        <v>388</v>
      </c>
      <c r="AA78" s="15" t="s">
        <v>388</v>
      </c>
      <c r="AB78" s="15" t="s">
        <v>388</v>
      </c>
      <c r="AC78" s="93">
        <v>7.0064121690000007</v>
      </c>
      <c r="AD78" s="93">
        <v>4.3671999999999998E-4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4.4999999999999998E-2</v>
      </c>
      <c r="G79" s="93">
        <v>8.8470588226999998E-3</v>
      </c>
      <c r="H79" s="93">
        <v>0.38900000000000001</v>
      </c>
      <c r="I79" s="15" t="s">
        <v>389</v>
      </c>
      <c r="J79" s="15" t="s">
        <v>389</v>
      </c>
      <c r="K79" s="15" t="s">
        <v>389</v>
      </c>
      <c r="L79" s="15" t="s">
        <v>388</v>
      </c>
      <c r="M79" s="15" t="s">
        <v>388</v>
      </c>
      <c r="N79" s="15" t="s">
        <v>388</v>
      </c>
      <c r="O79" s="15" t="s">
        <v>388</v>
      </c>
      <c r="P79" s="15" t="s">
        <v>388</v>
      </c>
      <c r="Q79" s="15" t="s">
        <v>388</v>
      </c>
      <c r="R79" s="15" t="s">
        <v>388</v>
      </c>
      <c r="S79" s="15" t="s">
        <v>388</v>
      </c>
      <c r="T79" s="93">
        <v>1.823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2.3505559999999998E-2</v>
      </c>
      <c r="G80" s="93">
        <v>1.57E-3</v>
      </c>
      <c r="H80" s="93">
        <v>3.3E-4</v>
      </c>
      <c r="I80" s="93">
        <v>9.5458000000000001E-3</v>
      </c>
      <c r="J80" s="93">
        <v>1.1426800000000004E-2</v>
      </c>
      <c r="K80" s="93">
        <v>1.8810000000000004E-2</v>
      </c>
      <c r="L80" s="15" t="s">
        <v>388</v>
      </c>
      <c r="M80" s="15" t="s">
        <v>388</v>
      </c>
      <c r="N80" s="93">
        <v>0.34928999999999993</v>
      </c>
      <c r="O80" s="93">
        <v>6.1920000000000003E-2</v>
      </c>
      <c r="P80" s="93">
        <v>2.3000000000000001E-4</v>
      </c>
      <c r="Q80" s="93">
        <v>0.27152999999999999</v>
      </c>
      <c r="R80" s="93">
        <v>0.18725999999999998</v>
      </c>
      <c r="S80" s="93">
        <v>0.71899999999999997</v>
      </c>
      <c r="T80" s="93">
        <v>0.17474999999999993</v>
      </c>
      <c r="U80" s="93">
        <v>7.0000000000000001E-3</v>
      </c>
      <c r="V80" s="93">
        <v>1.23102</v>
      </c>
      <c r="W80" s="15" t="s">
        <v>388</v>
      </c>
      <c r="X80" s="15" t="s">
        <v>388</v>
      </c>
      <c r="Y80" s="15" t="s">
        <v>388</v>
      </c>
      <c r="Z80" s="15" t="s">
        <v>388</v>
      </c>
      <c r="AA80" s="15" t="s">
        <v>388</v>
      </c>
      <c r="AB80" s="15" t="s">
        <v>388</v>
      </c>
      <c r="AC80" s="15" t="s">
        <v>388</v>
      </c>
      <c r="AD80" s="93">
        <v>9.7014991140560031E-3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6.2488481360000001E-4</v>
      </c>
      <c r="J81" s="93">
        <v>6.2488481360000007E-3</v>
      </c>
      <c r="K81" s="93">
        <v>1.2497696272000001E-2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3124.4240679999998</v>
      </c>
      <c r="AL81" s="38" t="s">
        <v>409</v>
      </c>
    </row>
    <row r="82" spans="1:38" s="2" customFormat="1" ht="26.25" customHeight="1" thickBot="1" x14ac:dyDescent="0.3">
      <c r="A82" s="43" t="s">
        <v>206</v>
      </c>
      <c r="B82" s="157" t="s">
        <v>207</v>
      </c>
      <c r="C82" s="43" t="s">
        <v>208</v>
      </c>
      <c r="D82" s="45"/>
      <c r="E82" s="15" t="s">
        <v>388</v>
      </c>
      <c r="F82" s="93">
        <v>5.2692361191493591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0.46613390899999996</v>
      </c>
      <c r="G83" s="15" t="s">
        <v>388</v>
      </c>
      <c r="H83" s="15" t="s">
        <v>388</v>
      </c>
      <c r="I83" s="93">
        <v>6.6292643999999998E-2</v>
      </c>
      <c r="J83" s="93">
        <v>7.2319248000000003E-2</v>
      </c>
      <c r="K83" s="93">
        <v>9.6425663999999994E-2</v>
      </c>
      <c r="L83" s="93">
        <v>3.7786807080000002E-3</v>
      </c>
      <c r="M83" s="15" t="s">
        <v>388</v>
      </c>
      <c r="N83" s="15" t="s">
        <v>388</v>
      </c>
      <c r="O83" s="15" t="s">
        <v>388</v>
      </c>
      <c r="P83" s="15" t="s">
        <v>388</v>
      </c>
      <c r="Q83" s="15" t="s">
        <v>388</v>
      </c>
      <c r="R83" s="15" t="s">
        <v>388</v>
      </c>
      <c r="S83" s="15" t="s">
        <v>388</v>
      </c>
      <c r="T83" s="15" t="s">
        <v>388</v>
      </c>
      <c r="U83" s="15" t="s">
        <v>388</v>
      </c>
      <c r="V83" s="15" t="s">
        <v>388</v>
      </c>
      <c r="W83" s="93">
        <v>1.2053207999999999E-2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0.34874111499999999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12.558987573240804</v>
      </c>
      <c r="G85" s="15" t="s">
        <v>388</v>
      </c>
      <c r="H85" s="15" t="s">
        <v>388</v>
      </c>
      <c r="I85" s="93">
        <v>3.0700000000000002E-3</v>
      </c>
      <c r="J85" s="93">
        <v>4.9120000000000006E-3</v>
      </c>
      <c r="K85" s="93">
        <v>6.1400000000000005E-3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0.68548399999999998</v>
      </c>
      <c r="G86" s="15" t="s">
        <v>388</v>
      </c>
      <c r="H86" s="93">
        <v>8.6E-3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2.832513969999999</v>
      </c>
      <c r="G88" s="93">
        <v>2E-3</v>
      </c>
      <c r="H88" s="93">
        <v>2.445E-2</v>
      </c>
      <c r="I88" s="93">
        <v>2.6900000000000001E-3</v>
      </c>
      <c r="J88" s="93">
        <v>4.3040000000000005E-3</v>
      </c>
      <c r="K88" s="93">
        <v>5.3800000000000002E-3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1.7218960000000003</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1.6300328800000006</v>
      </c>
      <c r="G90" s="93">
        <v>6.7280000000000006E-2</v>
      </c>
      <c r="H90" s="93">
        <v>0.20673</v>
      </c>
      <c r="I90" s="93">
        <v>0.13115798075719087</v>
      </c>
      <c r="J90" s="93">
        <v>0.15036834202465446</v>
      </c>
      <c r="K90" s="93">
        <v>0.19464880000000004</v>
      </c>
      <c r="L90" s="93">
        <v>1.4183884543145316E-6</v>
      </c>
      <c r="M90" s="15" t="s">
        <v>388</v>
      </c>
      <c r="N90" s="15" t="s">
        <v>388</v>
      </c>
      <c r="O90" s="15" t="s">
        <v>388</v>
      </c>
      <c r="P90" s="15" t="s">
        <v>388</v>
      </c>
      <c r="Q90" s="15" t="s">
        <v>388</v>
      </c>
      <c r="R90" s="15" t="s">
        <v>388</v>
      </c>
      <c r="S90" s="15" t="s">
        <v>388</v>
      </c>
      <c r="T90" s="15" t="s">
        <v>388</v>
      </c>
      <c r="U90" s="15" t="s">
        <v>388</v>
      </c>
      <c r="V90" s="15" t="s">
        <v>388</v>
      </c>
      <c r="W90" s="15" t="s">
        <v>388</v>
      </c>
      <c r="X90" s="93">
        <v>7.1703890999999997E-3</v>
      </c>
      <c r="Y90" s="93">
        <v>3.6193392599999999E-3</v>
      </c>
      <c r="Z90" s="93">
        <v>3.6193392599999999E-3</v>
      </c>
      <c r="AA90" s="93">
        <v>3.6193392599999999E-3</v>
      </c>
      <c r="AB90" s="93">
        <v>1.802840688E-2</v>
      </c>
      <c r="AC90" s="93">
        <v>1.8710700000000001E-3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1.1256897E-2</v>
      </c>
      <c r="F91" s="93">
        <v>2.8638522E-2</v>
      </c>
      <c r="G91" s="93">
        <v>7.0413230000000004E-3</v>
      </c>
      <c r="H91" s="93">
        <v>4.4200363500000013E-2</v>
      </c>
      <c r="I91" s="93">
        <v>0.15771470143416003</v>
      </c>
      <c r="J91" s="93">
        <v>0.15782656987488003</v>
      </c>
      <c r="K91" s="93">
        <v>0.15784967567412003</v>
      </c>
      <c r="L91" s="93">
        <v>7.0917120000000015E-4</v>
      </c>
      <c r="M91" s="93">
        <v>0.34270013799999999</v>
      </c>
      <c r="N91" s="93">
        <v>1.827946176</v>
      </c>
      <c r="O91" s="93">
        <v>3.4969434720000005E-2</v>
      </c>
      <c r="P91" s="93">
        <v>1.3289914799999999E-4</v>
      </c>
      <c r="Q91" s="93">
        <v>3.1009801200000001E-3</v>
      </c>
      <c r="R91" s="93">
        <v>3.6372398400000006E-2</v>
      </c>
      <c r="S91" s="93">
        <v>1.0667331360000001</v>
      </c>
      <c r="T91" s="93">
        <v>8.5706279999999996E-2</v>
      </c>
      <c r="U91" s="15" t="s">
        <v>387</v>
      </c>
      <c r="V91" s="93">
        <v>0.62196600000000002</v>
      </c>
      <c r="W91" s="93">
        <v>5.8368000000000005E-4</v>
      </c>
      <c r="X91" s="93">
        <v>6.4788479999999999E-4</v>
      </c>
      <c r="Y91" s="93">
        <v>2.62656E-4</v>
      </c>
      <c r="Z91" s="93">
        <v>2.62656E-4</v>
      </c>
      <c r="AA91" s="93">
        <v>2.62656E-4</v>
      </c>
      <c r="AB91" s="93">
        <v>1.4358527999999999E-3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2.5259267999999993</v>
      </c>
      <c r="G92" s="93">
        <v>1.5098500000000001</v>
      </c>
      <c r="H92" s="93">
        <v>8.2599999999999993E-2</v>
      </c>
      <c r="I92" s="93">
        <v>0.42449362338129265</v>
      </c>
      <c r="J92" s="93">
        <v>0.54160566688848744</v>
      </c>
      <c r="K92" s="93">
        <v>0.63987411375000014</v>
      </c>
      <c r="L92" s="93">
        <v>1.3689302207913614E-2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1.9719318000000001</v>
      </c>
      <c r="G93" s="15" t="s">
        <v>388</v>
      </c>
      <c r="H93" s="15" t="s">
        <v>388</v>
      </c>
      <c r="I93" s="93">
        <v>0.42189183999999996</v>
      </c>
      <c r="J93" s="93">
        <v>0.45754683999999995</v>
      </c>
      <c r="K93" s="93">
        <v>0.48531663999999985</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1.2697802600000001</v>
      </c>
      <c r="G95" s="93" t="s">
        <v>388</v>
      </c>
      <c r="H95" s="15" t="s">
        <v>388</v>
      </c>
      <c r="I95" s="93">
        <v>2.6262853305652492E-2</v>
      </c>
      <c r="J95" s="93">
        <v>8.6565020454666811E-2</v>
      </c>
      <c r="K95" s="93">
        <v>0.28901919999999998</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4.8750890000000005E-2</v>
      </c>
      <c r="G98" s="93">
        <v>4.5199999999999997E-3</v>
      </c>
      <c r="H98" s="93">
        <v>3.1108771441545695E-3</v>
      </c>
      <c r="I98" s="93">
        <v>8.7216000000000012E-3</v>
      </c>
      <c r="J98" s="93">
        <v>1.3627499999999997E-2</v>
      </c>
      <c r="K98" s="93">
        <v>1.8170000000000002E-2</v>
      </c>
      <c r="L98" s="93" t="s">
        <v>388</v>
      </c>
      <c r="M98" s="93" t="s">
        <v>388</v>
      </c>
      <c r="N98" s="93" t="s">
        <v>388</v>
      </c>
      <c r="O98" s="93" t="s">
        <v>388</v>
      </c>
      <c r="P98" s="93" t="s">
        <v>388</v>
      </c>
      <c r="Q98" s="93" t="s">
        <v>388</v>
      </c>
      <c r="R98" s="93" t="s">
        <v>388</v>
      </c>
      <c r="S98" s="93" t="s">
        <v>388</v>
      </c>
      <c r="T98" s="93" t="s">
        <v>388</v>
      </c>
      <c r="U98" s="15" t="s">
        <v>388</v>
      </c>
      <c r="V98" s="93" t="s">
        <v>388</v>
      </c>
      <c r="W98" s="93">
        <v>1.1223E-2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7.0700349250000002E-2</v>
      </c>
      <c r="F99" s="93">
        <v>6.104830787</v>
      </c>
      <c r="G99" s="93" t="s">
        <v>388</v>
      </c>
      <c r="H99" s="93">
        <v>5.6997930370000001</v>
      </c>
      <c r="I99" s="93">
        <v>6.8625271330000001E-2</v>
      </c>
      <c r="J99" s="93">
        <v>0.10544858770000001</v>
      </c>
      <c r="K99" s="93">
        <v>0.23098262059999999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289.28100000000001</v>
      </c>
      <c r="AL99" s="38" t="s">
        <v>243</v>
      </c>
    </row>
    <row r="100" spans="1:38" s="2" customFormat="1" ht="26.25" customHeight="1" thickBot="1" x14ac:dyDescent="0.3">
      <c r="A100" s="43" t="s">
        <v>241</v>
      </c>
      <c r="B100" s="157" t="s">
        <v>244</v>
      </c>
      <c r="C100" s="43" t="s">
        <v>413</v>
      </c>
      <c r="D100" s="45"/>
      <c r="E100" s="93">
        <v>0.14501853262</v>
      </c>
      <c r="F100" s="93">
        <v>3.9098492066000001</v>
      </c>
      <c r="G100" s="93" t="s">
        <v>388</v>
      </c>
      <c r="H100" s="93">
        <v>5.0140799484</v>
      </c>
      <c r="I100" s="93">
        <v>5.4655376926999996E-2</v>
      </c>
      <c r="J100" s="93">
        <v>8.412415644E-2</v>
      </c>
      <c r="K100" s="93">
        <v>0.18176506899999997</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626.06399999999996</v>
      </c>
      <c r="AL100" s="38" t="s">
        <v>243</v>
      </c>
    </row>
    <row r="101" spans="1:38" s="2" customFormat="1" ht="26.25" customHeight="1" thickBot="1" x14ac:dyDescent="0.3">
      <c r="A101" s="43" t="s">
        <v>241</v>
      </c>
      <c r="B101" s="157" t="s">
        <v>245</v>
      </c>
      <c r="C101" s="43" t="s">
        <v>246</v>
      </c>
      <c r="D101" s="45"/>
      <c r="E101" s="93">
        <v>6.9363295160000003E-3</v>
      </c>
      <c r="F101" s="93">
        <v>0.13253761600000002</v>
      </c>
      <c r="G101" s="93" t="s">
        <v>388</v>
      </c>
      <c r="H101" s="93">
        <v>9.3275570560000007E-2</v>
      </c>
      <c r="I101" s="93">
        <v>1.0389789080000001E-3</v>
      </c>
      <c r="J101" s="93">
        <v>3.116936724E-3</v>
      </c>
      <c r="K101" s="93">
        <v>7.2728523569999997E-3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122.218</v>
      </c>
      <c r="AL101" s="38" t="s">
        <v>243</v>
      </c>
    </row>
    <row r="102" spans="1:38" s="2" customFormat="1" ht="26.25" customHeight="1" thickBot="1" x14ac:dyDescent="0.3">
      <c r="A102" s="43" t="s">
        <v>241</v>
      </c>
      <c r="B102" s="157" t="s">
        <v>247</v>
      </c>
      <c r="C102" s="43" t="s">
        <v>414</v>
      </c>
      <c r="D102" s="45"/>
      <c r="E102" s="93">
        <v>3.1668335865000001E-2</v>
      </c>
      <c r="F102" s="93">
        <v>0.40559683567600002</v>
      </c>
      <c r="G102" s="93" t="s">
        <v>388</v>
      </c>
      <c r="H102" s="93">
        <v>4.0569478519300004</v>
      </c>
      <c r="I102" s="93">
        <v>3.3528836999999999E-3</v>
      </c>
      <c r="J102" s="93">
        <v>7.0867459213E-2</v>
      </c>
      <c r="K102" s="93">
        <v>0.43108729049400002</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1016.2</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4.9506213200000001E-4</v>
      </c>
      <c r="F104" s="93">
        <v>4.755050811E-3</v>
      </c>
      <c r="G104" s="93" t="s">
        <v>388</v>
      </c>
      <c r="H104" s="93">
        <v>6.6570842440000005E-3</v>
      </c>
      <c r="I104" s="93">
        <v>5.0309097000000001E-5</v>
      </c>
      <c r="J104" s="93">
        <v>1.5092729000000001E-4</v>
      </c>
      <c r="K104" s="93">
        <v>3.5216367700000001E-4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5.9180000000000001</v>
      </c>
      <c r="AL104" s="38" t="s">
        <v>243</v>
      </c>
    </row>
    <row r="105" spans="1:38" s="2" customFormat="1" ht="26.25" customHeight="1" thickBot="1" x14ac:dyDescent="0.3">
      <c r="A105" s="43" t="s">
        <v>241</v>
      </c>
      <c r="B105" s="157" t="s">
        <v>252</v>
      </c>
      <c r="C105" s="43" t="s">
        <v>253</v>
      </c>
      <c r="D105" s="45"/>
      <c r="E105" s="93">
        <v>2.6375186939000005E-2</v>
      </c>
      <c r="F105" s="93">
        <v>0.23397656427800001</v>
      </c>
      <c r="G105" s="93" t="s">
        <v>388</v>
      </c>
      <c r="H105" s="93">
        <v>0.61723597404999997</v>
      </c>
      <c r="I105" s="93">
        <v>6.0180247550000003E-3</v>
      </c>
      <c r="J105" s="93">
        <v>9.4568960430000005E-3</v>
      </c>
      <c r="K105" s="93">
        <v>2.0633227735000002E-2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69.349999999999994</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93" t="s">
        <v>415</v>
      </c>
      <c r="AJ106" s="15" t="s">
        <v>415</v>
      </c>
      <c r="AK106" s="15" t="s">
        <v>415</v>
      </c>
      <c r="AL106" s="38" t="s">
        <v>415</v>
      </c>
    </row>
    <row r="107" spans="1:38" s="2" customFormat="1" ht="26.25" customHeight="1" thickBot="1" x14ac:dyDescent="0.3">
      <c r="A107" s="43" t="s">
        <v>241</v>
      </c>
      <c r="B107" s="157" t="s">
        <v>256</v>
      </c>
      <c r="C107" s="43" t="s">
        <v>416</v>
      </c>
      <c r="D107" s="45"/>
      <c r="E107" s="93">
        <v>3.3567847333999999E-2</v>
      </c>
      <c r="F107" s="93">
        <v>0.17118327080000001</v>
      </c>
      <c r="G107" s="93" t="s">
        <v>388</v>
      </c>
      <c r="H107" s="93">
        <v>0.34564922054899999</v>
      </c>
      <c r="I107" s="93">
        <v>8.7435582689999996E-3</v>
      </c>
      <c r="J107" s="93">
        <v>0.1165807769</v>
      </c>
      <c r="K107" s="93">
        <v>0.55375869030000002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3208.76</v>
      </c>
      <c r="AL107" s="38" t="s">
        <v>243</v>
      </c>
    </row>
    <row r="108" spans="1:38" s="2" customFormat="1" ht="26.25" customHeight="1" thickBot="1" x14ac:dyDescent="0.3">
      <c r="A108" s="43" t="s">
        <v>241</v>
      </c>
      <c r="B108" s="157" t="s">
        <v>257</v>
      </c>
      <c r="C108" s="43" t="s">
        <v>417</v>
      </c>
      <c r="D108" s="45"/>
      <c r="E108" s="93">
        <v>5.9127420583000002E-2</v>
      </c>
      <c r="F108" s="93">
        <v>0.48059989880000004</v>
      </c>
      <c r="G108" s="93" t="s">
        <v>388</v>
      </c>
      <c r="H108" s="93">
        <v>0.43026996256</v>
      </c>
      <c r="I108" s="93">
        <v>6.0134040000000008E-3</v>
      </c>
      <c r="J108" s="93">
        <v>6.013404E-2</v>
      </c>
      <c r="K108" s="93">
        <v>0.12026808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6013.4040000000005</v>
      </c>
      <c r="AL108" s="38" t="s">
        <v>243</v>
      </c>
    </row>
    <row r="109" spans="1:38" s="2" customFormat="1" ht="26.25" customHeight="1" thickBot="1" x14ac:dyDescent="0.3">
      <c r="A109" s="43" t="s">
        <v>241</v>
      </c>
      <c r="B109" s="157" t="s">
        <v>258</v>
      </c>
      <c r="C109" s="43" t="s">
        <v>418</v>
      </c>
      <c r="D109" s="45"/>
      <c r="E109" s="93">
        <v>1.12115876E-2</v>
      </c>
      <c r="F109" s="93">
        <v>4.2379353010000002E-2</v>
      </c>
      <c r="G109" s="15" t="s">
        <v>388</v>
      </c>
      <c r="H109" s="93">
        <v>0.1192268756</v>
      </c>
      <c r="I109" s="93">
        <v>4.1477000000000007E-3</v>
      </c>
      <c r="J109" s="93">
        <v>2.2812349999999999E-2</v>
      </c>
      <c r="K109" s="93">
        <v>2.2812349999999999E-2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414.77</v>
      </c>
      <c r="AL109" s="38" t="s">
        <v>243</v>
      </c>
    </row>
    <row r="110" spans="1:38" s="2" customFormat="1" ht="26.25" customHeight="1" thickBot="1" x14ac:dyDescent="0.3">
      <c r="A110" s="43" t="s">
        <v>241</v>
      </c>
      <c r="B110" s="157" t="s">
        <v>259</v>
      </c>
      <c r="C110" s="43" t="s">
        <v>419</v>
      </c>
      <c r="D110" s="45"/>
      <c r="E110" s="93">
        <v>4.5663056410000001E-3</v>
      </c>
      <c r="F110" s="93">
        <v>2.2901782172E-2</v>
      </c>
      <c r="G110" s="15" t="s">
        <v>388</v>
      </c>
      <c r="H110" s="93">
        <v>5.6664698865999993E-2</v>
      </c>
      <c r="I110" s="93">
        <v>1.5935240343000003E-2</v>
      </c>
      <c r="J110" s="93">
        <v>0.111855700571</v>
      </c>
      <c r="K110" s="93">
        <v>0.11429531771399999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884.72</v>
      </c>
      <c r="AL110" s="38" t="s">
        <v>243</v>
      </c>
    </row>
    <row r="111" spans="1:38" s="2" customFormat="1" ht="26.25" customHeight="1" thickBot="1" x14ac:dyDescent="0.3">
      <c r="A111" s="43" t="s">
        <v>241</v>
      </c>
      <c r="B111" s="157" t="s">
        <v>260</v>
      </c>
      <c r="C111" s="43" t="s">
        <v>420</v>
      </c>
      <c r="D111" s="45"/>
      <c r="E111" s="93">
        <v>6.2023999769999998E-2</v>
      </c>
      <c r="F111" s="93">
        <v>1.4127538892</v>
      </c>
      <c r="G111" s="15" t="s">
        <v>388</v>
      </c>
      <c r="H111" s="93">
        <v>2.7901363511999997</v>
      </c>
      <c r="I111" s="93">
        <v>1.4992000000000002E-2</v>
      </c>
      <c r="J111" s="93">
        <v>2.9984000000000004E-2</v>
      </c>
      <c r="K111" s="93">
        <v>6.7463999999999996E-2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3943.415</v>
      </c>
      <c r="AL111" s="38" t="s">
        <v>243</v>
      </c>
    </row>
    <row r="112" spans="1:38" s="2" customFormat="1" ht="26.25" customHeight="1" thickBot="1" x14ac:dyDescent="0.3">
      <c r="A112" s="43" t="s">
        <v>261</v>
      </c>
      <c r="B112" s="157" t="s">
        <v>262</v>
      </c>
      <c r="C112" s="43" t="s">
        <v>263</v>
      </c>
      <c r="D112" s="45"/>
      <c r="E112" s="93">
        <v>6.5194371600000007</v>
      </c>
      <c r="F112" s="93" t="s">
        <v>388</v>
      </c>
      <c r="G112" s="93" t="s">
        <v>388</v>
      </c>
      <c r="H112" s="93">
        <v>2.3715760380000002</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162.905</v>
      </c>
      <c r="AL112" s="38" t="s">
        <v>432</v>
      </c>
    </row>
    <row r="113" spans="1:38" s="2" customFormat="1" ht="26.25" customHeight="1" thickBot="1" x14ac:dyDescent="0.3">
      <c r="A113" s="43" t="s">
        <v>261</v>
      </c>
      <c r="B113" s="157" t="s">
        <v>264</v>
      </c>
      <c r="C113" s="43" t="s">
        <v>265</v>
      </c>
      <c r="D113" s="45"/>
      <c r="E113" s="93">
        <v>2.9774591968189998</v>
      </c>
      <c r="F113" s="93">
        <v>3.0958121982510001</v>
      </c>
      <c r="G113" s="15" t="s">
        <v>388</v>
      </c>
      <c r="H113" s="93">
        <v>10.068389776908001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3.9031451439999996E-2</v>
      </c>
      <c r="F114" s="93" t="s">
        <v>388</v>
      </c>
      <c r="G114" s="93" t="s">
        <v>388</v>
      </c>
      <c r="H114" s="93">
        <v>2.6659875310000001E-2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975.78628596884107</v>
      </c>
      <c r="AL114" s="38" t="s">
        <v>441</v>
      </c>
    </row>
    <row r="115" spans="1:38" s="2" customFormat="1" ht="26.25" customHeight="1" thickBot="1" x14ac:dyDescent="0.3">
      <c r="A115" s="43" t="s">
        <v>261</v>
      </c>
      <c r="B115" s="157" t="s">
        <v>267</v>
      </c>
      <c r="C115" s="43" t="s">
        <v>268</v>
      </c>
      <c r="D115" s="45"/>
      <c r="E115" s="93">
        <v>0.28921998000000004</v>
      </c>
      <c r="F115" s="93" t="s">
        <v>388</v>
      </c>
      <c r="G115" s="93" t="s">
        <v>388</v>
      </c>
      <c r="H115" s="93">
        <v>0.57843996000000009</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0.57270857719199997</v>
      </c>
      <c r="F116" s="93">
        <v>6.8717172465999996E-2</v>
      </c>
      <c r="G116" s="15" t="s">
        <v>388</v>
      </c>
      <c r="H116" s="93">
        <v>1.418422690493</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0.25372074999999999</v>
      </c>
      <c r="J119" s="93">
        <v>4.6157830000000004</v>
      </c>
      <c r="K119" s="93">
        <v>4.6157830000000004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1886.7000000000003</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0.97655249819799983</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2068.9</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8.0890384615384617E-3</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157" t="s">
        <v>282</v>
      </c>
      <c r="C123" s="43" t="s">
        <v>283</v>
      </c>
      <c r="D123" s="45"/>
      <c r="E123" s="93">
        <v>7.8290487600000014E-2</v>
      </c>
      <c r="F123" s="93">
        <v>0.16583667869999999</v>
      </c>
      <c r="G123" s="93">
        <v>1.049873818E-2</v>
      </c>
      <c r="H123" s="93">
        <v>7.6105050669999993E-2</v>
      </c>
      <c r="I123" s="93">
        <v>0.19801876760000001</v>
      </c>
      <c r="J123" s="93">
        <v>0.20753189889999998</v>
      </c>
      <c r="K123" s="93">
        <v>0.21070294270000001</v>
      </c>
      <c r="L123" s="93">
        <v>2.5229060130000001E-2</v>
      </c>
      <c r="M123" s="93">
        <v>2.5436046569999999</v>
      </c>
      <c r="N123" s="93">
        <v>2.0633242869999998E-3</v>
      </c>
      <c r="O123" s="93">
        <v>1.933481611E-2</v>
      </c>
      <c r="P123" s="93">
        <v>3.8502484110000002E-3</v>
      </c>
      <c r="Q123" s="93">
        <v>1.1724311E-4</v>
      </c>
      <c r="R123" s="93">
        <v>3.3403071290000002E-3</v>
      </c>
      <c r="S123" s="93">
        <v>1.3855125550000002E-3</v>
      </c>
      <c r="T123" s="93">
        <v>1.0999034919999999E-3</v>
      </c>
      <c r="U123" s="93">
        <v>8.8864158900000005E-4</v>
      </c>
      <c r="V123" s="93">
        <v>1.6820461030000001E-2</v>
      </c>
      <c r="W123" s="93" t="s">
        <v>388</v>
      </c>
      <c r="X123" s="93">
        <v>2.1605212510000002E-5</v>
      </c>
      <c r="Y123" s="93">
        <v>6.6254753969999993E-5</v>
      </c>
      <c r="Z123" s="93">
        <v>1.8057470039999998E-5</v>
      </c>
      <c r="AA123" s="93">
        <v>9.7355684759999983E-6</v>
      </c>
      <c r="AB123" s="93">
        <v>1.1565300499599999E-4</v>
      </c>
      <c r="AC123" s="93" t="s">
        <v>388</v>
      </c>
      <c r="AD123" s="93" t="s">
        <v>388</v>
      </c>
      <c r="AE123" s="92"/>
      <c r="AF123" s="93" t="s">
        <v>388</v>
      </c>
      <c r="AG123" s="15" t="s">
        <v>388</v>
      </c>
      <c r="AH123" s="15" t="s">
        <v>388</v>
      </c>
      <c r="AI123" s="15" t="s">
        <v>388</v>
      </c>
      <c r="AJ123" s="15" t="s">
        <v>388</v>
      </c>
      <c r="AK123" s="93">
        <v>31.710437779999992</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0.12351525500000002</v>
      </c>
      <c r="G125" s="15" t="s">
        <v>388</v>
      </c>
      <c r="H125" s="15" t="s">
        <v>388</v>
      </c>
      <c r="I125" s="93">
        <v>1.5139344000000002E-4</v>
      </c>
      <c r="J125" s="93">
        <v>1.00470192E-3</v>
      </c>
      <c r="K125" s="93">
        <v>2.1240958400000004E-3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4587.68</v>
      </c>
      <c r="AL125" s="38" t="s">
        <v>424</v>
      </c>
    </row>
    <row r="126" spans="1:38" s="2" customFormat="1" ht="26.25" customHeight="1" thickBot="1" x14ac:dyDescent="0.3">
      <c r="A126" s="43" t="s">
        <v>286</v>
      </c>
      <c r="B126" s="157" t="s">
        <v>289</v>
      </c>
      <c r="C126" s="43" t="s">
        <v>290</v>
      </c>
      <c r="D126" s="45"/>
      <c r="E126" s="15" t="s">
        <v>388</v>
      </c>
      <c r="F126" s="15" t="s">
        <v>388</v>
      </c>
      <c r="G126" s="15" t="s">
        <v>388</v>
      </c>
      <c r="H126" s="93">
        <v>0.12179000000000001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507.45819999999998</v>
      </c>
      <c r="AL126" s="38" t="s">
        <v>425</v>
      </c>
    </row>
    <row r="127" spans="1:38" s="2" customFormat="1" ht="26.25" customHeight="1" thickBot="1" x14ac:dyDescent="0.3">
      <c r="A127" s="43" t="s">
        <v>286</v>
      </c>
      <c r="B127" s="157" t="s">
        <v>291</v>
      </c>
      <c r="C127" s="43" t="s">
        <v>292</v>
      </c>
      <c r="D127" s="45"/>
      <c r="E127" s="15" t="s">
        <v>388</v>
      </c>
      <c r="F127" s="93" t="s">
        <v>388</v>
      </c>
      <c r="G127" s="93" t="s">
        <v>388</v>
      </c>
      <c r="H127" s="93">
        <v>4.8484760000000002E-2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6.3150530000000008E-4</v>
      </c>
      <c r="J133" s="93">
        <v>6.3150530000000008E-4</v>
      </c>
      <c r="K133" s="93">
        <v>7.0175344000000003E-4</v>
      </c>
      <c r="L133" s="93">
        <v>3.1575265000000004E-4</v>
      </c>
      <c r="M133" s="15" t="s">
        <v>389</v>
      </c>
      <c r="N133" s="93">
        <v>5.4651596999999994E-4</v>
      </c>
      <c r="O133" s="93">
        <v>9.1540970000000008E-5</v>
      </c>
      <c r="P133" s="93">
        <v>1.7692398765999914E-2</v>
      </c>
      <c r="Q133" s="93">
        <v>2.4768838999999999E-4</v>
      </c>
      <c r="R133" s="93">
        <v>2.4677843999999999E-4</v>
      </c>
      <c r="S133" s="93">
        <v>2.2621357000000001E-4</v>
      </c>
      <c r="T133" s="93">
        <v>3.1538866999999998E-4</v>
      </c>
      <c r="U133" s="93">
        <v>3.5997622000000001E-4</v>
      </c>
      <c r="V133" s="93">
        <v>2.9140238799999999E-3</v>
      </c>
      <c r="W133" s="93">
        <v>4.9137300000000003E-4</v>
      </c>
      <c r="X133" s="93">
        <v>2.4022679999999999E-4</v>
      </c>
      <c r="Y133" s="93">
        <v>1.3121478999999998E-4</v>
      </c>
      <c r="Z133" s="93">
        <v>1.1720156E-4</v>
      </c>
      <c r="AA133" s="93">
        <v>1.2721101E-4</v>
      </c>
      <c r="AB133" s="93">
        <v>6.1585416000000011E-4</v>
      </c>
      <c r="AC133" s="93">
        <v>2.7298500000000002E-3</v>
      </c>
      <c r="AD133" s="93">
        <v>7.4615899999999997E-3</v>
      </c>
      <c r="AE133" s="92"/>
      <c r="AF133" s="15" t="s">
        <v>388</v>
      </c>
      <c r="AG133" s="15" t="s">
        <v>388</v>
      </c>
      <c r="AH133" s="15" t="s">
        <v>388</v>
      </c>
      <c r="AI133" s="15" t="s">
        <v>388</v>
      </c>
      <c r="AJ133" s="15" t="s">
        <v>388</v>
      </c>
      <c r="AK133" s="93">
        <v>18199</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1.035E-2</v>
      </c>
      <c r="G136" s="15" t="s">
        <v>388</v>
      </c>
      <c r="H136" s="93">
        <v>0.35502679999999998</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1.516E-2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1010498</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0.22585293900000003</v>
      </c>
      <c r="J139" s="93">
        <v>0.22585293900000003</v>
      </c>
      <c r="K139" s="93">
        <v>0.22585293900000003</v>
      </c>
      <c r="L139" s="93">
        <v>1.9834311510000001E-2</v>
      </c>
      <c r="M139" s="15" t="s">
        <v>388</v>
      </c>
      <c r="N139" s="93">
        <v>6.4494299999999993E-4</v>
      </c>
      <c r="O139" s="93">
        <v>1.3015470000000001E-3</v>
      </c>
      <c r="P139" s="93">
        <v>1.3015470000000001E-3</v>
      </c>
      <c r="Q139" s="93">
        <v>2.0639970000000001E-3</v>
      </c>
      <c r="R139" s="93">
        <v>1.9716060000000003E-3</v>
      </c>
      <c r="S139" s="93">
        <v>4.5845670000000012E-3</v>
      </c>
      <c r="T139" s="15" t="s">
        <v>388</v>
      </c>
      <c r="U139" s="15" t="s">
        <v>388</v>
      </c>
      <c r="V139" s="15" t="s">
        <v>388</v>
      </c>
      <c r="W139" s="93">
        <v>2.3179990080000001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193.96189152641415</v>
      </c>
      <c r="F141" s="94">
        <f t="shared" si="0"/>
        <v>122.17234066343906</v>
      </c>
      <c r="G141" s="94">
        <f t="shared" si="0"/>
        <v>66.837116023749729</v>
      </c>
      <c r="H141" s="94">
        <f t="shared" si="0"/>
        <v>38.139796974714123</v>
      </c>
      <c r="I141" s="94">
        <f t="shared" si="0"/>
        <v>22.668244668694598</v>
      </c>
      <c r="J141" s="94">
        <f t="shared" si="0"/>
        <v>38.416882570502594</v>
      </c>
      <c r="K141" s="94">
        <f t="shared" si="0"/>
        <v>52.805356603694719</v>
      </c>
      <c r="L141" s="94">
        <f t="shared" si="0"/>
        <v>5.3560801554081978</v>
      </c>
      <c r="M141" s="94">
        <f t="shared" si="0"/>
        <v>452.01519907471413</v>
      </c>
      <c r="N141" s="94">
        <f t="shared" si="0"/>
        <v>19.821325732416653</v>
      </c>
      <c r="O141" s="94">
        <f t="shared" si="0"/>
        <v>1.2060240427535767</v>
      </c>
      <c r="P141" s="94">
        <f t="shared" si="0"/>
        <v>0.82052101484463869</v>
      </c>
      <c r="Q141" s="94">
        <f t="shared" si="0"/>
        <v>3.135725158329608</v>
      </c>
      <c r="R141" s="94">
        <f t="shared" si="0"/>
        <v>26.508263338131218</v>
      </c>
      <c r="S141" s="94">
        <f t="shared" si="0"/>
        <v>42.041986930306322</v>
      </c>
      <c r="T141" s="94">
        <f t="shared" si="0"/>
        <v>22.347752274478012</v>
      </c>
      <c r="U141" s="94" t="s">
        <v>387</v>
      </c>
      <c r="V141" s="94">
        <f t="shared" ref="V141:AD141" si="1">SUM(V14:V140)</f>
        <v>116.69094690138873</v>
      </c>
      <c r="W141" s="94">
        <f t="shared" si="1"/>
        <v>13.841660893572698</v>
      </c>
      <c r="X141" s="94">
        <f t="shared" si="1"/>
        <v>6.8990020289089804</v>
      </c>
      <c r="Y141" s="94">
        <f t="shared" si="1"/>
        <v>5.5251389446969332</v>
      </c>
      <c r="Z141" s="94">
        <f t="shared" si="1"/>
        <v>4.2137114176382777</v>
      </c>
      <c r="AA141" s="94">
        <f t="shared" si="1"/>
        <v>4.8239522074924199</v>
      </c>
      <c r="AB141" s="94">
        <f t="shared" si="1"/>
        <v>21.461804598736613</v>
      </c>
      <c r="AC141" s="94">
        <f t="shared" si="1"/>
        <v>18.690545053349435</v>
      </c>
      <c r="AD141" s="94">
        <f t="shared" si="1"/>
        <v>30.932019827520993</v>
      </c>
      <c r="AE141" s="97"/>
      <c r="AF141" s="94">
        <f>SUM(AF14:AF140)</f>
        <v>338658.9056514682</v>
      </c>
      <c r="AG141" s="94">
        <f>SUM(AG14:AG140)</f>
        <v>209129.34068298529</v>
      </c>
      <c r="AH141" s="94">
        <f>SUM(AH14:AH140)</f>
        <v>153169.76678680113</v>
      </c>
      <c r="AI141" s="94">
        <f>SUM(AI14:AI140)</f>
        <v>313987.20478427981</v>
      </c>
      <c r="AJ141" s="94">
        <f>SUM(AJ14:AJ140)</f>
        <v>9646.9188460000005</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193.96189152641415</v>
      </c>
      <c r="F152" s="125">
        <f t="shared" ref="F152:AD152" si="2">SUM(F$141, F$151, IF(AND(ISNUMBER(SEARCH($B$4,"AT|BE|CH|GB|IE|LT|LU|NL")),SUM(F$143:F$149)&gt;0),SUM(F$143:F$149)-SUM(F$27:F$33),0))</f>
        <v>122.17234066343906</v>
      </c>
      <c r="G152" s="125">
        <f t="shared" si="2"/>
        <v>66.837116023749729</v>
      </c>
      <c r="H152" s="125">
        <f t="shared" si="2"/>
        <v>38.139796974714123</v>
      </c>
      <c r="I152" s="125">
        <f t="shared" si="2"/>
        <v>22.668244668694598</v>
      </c>
      <c r="J152" s="125">
        <f t="shared" si="2"/>
        <v>38.416882570502594</v>
      </c>
      <c r="K152" s="125">
        <f t="shared" si="2"/>
        <v>52.805356603694719</v>
      </c>
      <c r="L152" s="125">
        <f t="shared" si="2"/>
        <v>5.3560801554081978</v>
      </c>
      <c r="M152" s="125">
        <f t="shared" si="2"/>
        <v>452.01519907471413</v>
      </c>
      <c r="N152" s="125">
        <f t="shared" si="2"/>
        <v>19.821325732416653</v>
      </c>
      <c r="O152" s="125">
        <f t="shared" si="2"/>
        <v>1.2060240427535767</v>
      </c>
      <c r="P152" s="125">
        <f t="shared" si="2"/>
        <v>0.82052101484463869</v>
      </c>
      <c r="Q152" s="125">
        <f t="shared" si="2"/>
        <v>3.135725158329608</v>
      </c>
      <c r="R152" s="125">
        <f t="shared" si="2"/>
        <v>26.508263338131218</v>
      </c>
      <c r="S152" s="125">
        <f t="shared" si="2"/>
        <v>42.041986930306322</v>
      </c>
      <c r="T152" s="125">
        <f t="shared" si="2"/>
        <v>22.347752274478012</v>
      </c>
      <c r="U152" s="125">
        <f t="shared" si="2"/>
        <v>0</v>
      </c>
      <c r="V152" s="125">
        <f t="shared" si="2"/>
        <v>116.69094690138873</v>
      </c>
      <c r="W152" s="125">
        <f t="shared" si="2"/>
        <v>13.841660893572698</v>
      </c>
      <c r="X152" s="125">
        <f t="shared" si="2"/>
        <v>6.8990020289089804</v>
      </c>
      <c r="Y152" s="125">
        <f t="shared" si="2"/>
        <v>5.5251389446969332</v>
      </c>
      <c r="Z152" s="125">
        <f t="shared" si="2"/>
        <v>4.2137114176382777</v>
      </c>
      <c r="AA152" s="125">
        <f t="shared" si="2"/>
        <v>4.8239522074924199</v>
      </c>
      <c r="AB152" s="125">
        <f t="shared" si="2"/>
        <v>21.461804598736613</v>
      </c>
      <c r="AC152" s="125">
        <f t="shared" si="2"/>
        <v>18.690545053349435</v>
      </c>
      <c r="AD152" s="125">
        <f t="shared" si="2"/>
        <v>30.932019827520993</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193.96189152641415</v>
      </c>
      <c r="F154" s="125">
        <f>SUM(F$141, F$153, -1 * IF(OR($B$6=2005,$B$6&gt;=2020),SUM(F$99:F$122),0), IF(AND(ISNUMBER(SEARCH($B$4,"AT|BE|CH|GB|IE|LT|LU|NL")),SUM(F$143:F$149)&gt;0),SUM(F$143:F$149)-SUM(F$27:F$33),0))</f>
        <v>122.17234066343906</v>
      </c>
      <c r="G154" s="125">
        <f>SUM(G$141, G$153, IF(AND(ISNUMBER(SEARCH($B$4,"AT|BE|CH|GB|IE|LT|LU|NL")),SUM(G$143:G$149)&gt;0),SUM(G$143:G$149)-SUM(G$27:G$33),0))</f>
        <v>66.837116023749729</v>
      </c>
      <c r="H154" s="125">
        <f>SUM(H$141, H$153, IF(AND(ISNUMBER(SEARCH($B$4,"AT|BE|CH|GB|IE|LT|LU|NL")),SUM(H$143:H$149)&gt;0),SUM(H$143:H$149)-SUM(H$27:H$33),0))</f>
        <v>38.139796974714123</v>
      </c>
      <c r="I154" s="125">
        <f t="shared" ref="I154:AD154" si="3">SUM(I$141, I$153, IF(AND(ISNUMBER(SEARCH($B$4,"AT|BE|CH|GB|IE|LT|LU|NL")),SUM(I$143:I$149)&gt;0),SUM(I$143:I$149)-SUM(I$27:I$33),0))</f>
        <v>22.668244668694598</v>
      </c>
      <c r="J154" s="125">
        <f t="shared" si="3"/>
        <v>38.416882570502594</v>
      </c>
      <c r="K154" s="125">
        <f t="shared" si="3"/>
        <v>52.805356603694719</v>
      </c>
      <c r="L154" s="125">
        <f t="shared" si="3"/>
        <v>5.3560801554081978</v>
      </c>
      <c r="M154" s="125">
        <f t="shared" si="3"/>
        <v>452.01519907471413</v>
      </c>
      <c r="N154" s="125">
        <f t="shared" si="3"/>
        <v>19.821325732416653</v>
      </c>
      <c r="O154" s="125">
        <f t="shared" si="3"/>
        <v>1.2060240427535767</v>
      </c>
      <c r="P154" s="125">
        <f t="shared" si="3"/>
        <v>0.82052101484463869</v>
      </c>
      <c r="Q154" s="125">
        <f t="shared" si="3"/>
        <v>3.135725158329608</v>
      </c>
      <c r="R154" s="125">
        <f t="shared" si="3"/>
        <v>26.508263338131218</v>
      </c>
      <c r="S154" s="125">
        <f t="shared" si="3"/>
        <v>42.041986930306322</v>
      </c>
      <c r="T154" s="125">
        <f t="shared" si="3"/>
        <v>22.347752274478012</v>
      </c>
      <c r="U154" s="125">
        <f t="shared" si="3"/>
        <v>0</v>
      </c>
      <c r="V154" s="125">
        <f t="shared" si="3"/>
        <v>116.69094690138873</v>
      </c>
      <c r="W154" s="125">
        <f t="shared" si="3"/>
        <v>13.841660893572698</v>
      </c>
      <c r="X154" s="125">
        <f t="shared" si="3"/>
        <v>6.8990020289089804</v>
      </c>
      <c r="Y154" s="125">
        <f t="shared" si="3"/>
        <v>5.5251389446969332</v>
      </c>
      <c r="Z154" s="125">
        <f t="shared" si="3"/>
        <v>4.2137114176382777</v>
      </c>
      <c r="AA154" s="125">
        <f t="shared" si="3"/>
        <v>4.8239522074924199</v>
      </c>
      <c r="AB154" s="125">
        <f t="shared" si="3"/>
        <v>21.461804598736613</v>
      </c>
      <c r="AC154" s="125">
        <f t="shared" si="3"/>
        <v>18.690545053349435</v>
      </c>
      <c r="AD154" s="125">
        <f t="shared" si="3"/>
        <v>30.932019827520993</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6.7117177255403817</v>
      </c>
      <c r="F157" s="136">
        <v>0.14075866128405218</v>
      </c>
      <c r="G157" s="136">
        <v>0.43863131716507608</v>
      </c>
      <c r="H157" s="136" t="s">
        <v>388</v>
      </c>
      <c r="I157" s="136">
        <v>0.10098801955383857</v>
      </c>
      <c r="J157" s="136">
        <v>0.10098801955383857</v>
      </c>
      <c r="K157" s="136">
        <v>0.10098801955383857</v>
      </c>
      <c r="L157" s="136">
        <v>5.0494009776919285E-2</v>
      </c>
      <c r="M157" s="136">
        <v>1.3579908996481858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22609.861709540008</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0.69700499999999987</v>
      </c>
      <c r="F158" s="136">
        <v>7.3582835247879647E-2</v>
      </c>
      <c r="G158" s="136">
        <v>5.0753267076276622E-2</v>
      </c>
      <c r="H158" s="136" t="s">
        <v>388</v>
      </c>
      <c r="I158" s="136">
        <v>7.5324337633701681E-3</v>
      </c>
      <c r="J158" s="136">
        <v>7.5324337633701681E-3</v>
      </c>
      <c r="K158" s="136">
        <v>7.5324337633701681E-3</v>
      </c>
      <c r="L158" s="136">
        <v>3.7662168816850841E-3</v>
      </c>
      <c r="M158" s="136">
        <v>1.4661294866555341</v>
      </c>
      <c r="N158" s="136">
        <v>0.49849834447133301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2651.5313390425954</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25.586900000000004</v>
      </c>
      <c r="F159" s="136">
        <v>0.77929999999999999</v>
      </c>
      <c r="G159" s="136">
        <v>9.4859599999999986</v>
      </c>
      <c r="H159" s="136" t="s">
        <v>388</v>
      </c>
      <c r="I159" s="136">
        <v>1.131784688172043</v>
      </c>
      <c r="J159" s="136">
        <v>1.24943</v>
      </c>
      <c r="K159" s="136">
        <v>1.24943</v>
      </c>
      <c r="L159" s="136" t="s">
        <v>388</v>
      </c>
      <c r="M159" s="136">
        <v>2.6462000000000003</v>
      </c>
      <c r="N159" s="136">
        <v>6.8480683695946162E-2</v>
      </c>
      <c r="O159" s="136">
        <v>7.2891777609324516E-3</v>
      </c>
      <c r="P159" s="136">
        <v>8.728219684709498E-3</v>
      </c>
      <c r="Q159" s="136">
        <v>1.9302225845163914E-2</v>
      </c>
      <c r="R159" s="136">
        <v>0.24010524957502408</v>
      </c>
      <c r="S159" s="136">
        <v>8.0086987228209755E-2</v>
      </c>
      <c r="T159" s="136">
        <v>10.583402974659139</v>
      </c>
      <c r="U159" s="136">
        <v>1.3858834559976382E-2</v>
      </c>
      <c r="V159" s="136">
        <v>0.48052192336925853</v>
      </c>
      <c r="W159" s="136">
        <v>0.16374070728208312</v>
      </c>
      <c r="X159" s="136">
        <v>1.7863183921386868E-3</v>
      </c>
      <c r="Y159" s="136">
        <v>1.0574006160454417E-2</v>
      </c>
      <c r="Z159" s="136">
        <v>7.2891777609324516E-3</v>
      </c>
      <c r="AA159" s="136">
        <v>3.0282976557586203E-3</v>
      </c>
      <c r="AB159" s="136">
        <v>2.2677799969284172E-2</v>
      </c>
      <c r="AC159" s="136">
        <v>5.1743765288415698E-2</v>
      </c>
      <c r="AD159" s="136">
        <v>0.18996939842792837</v>
      </c>
      <c r="AE159" s="114"/>
      <c r="AF159" s="136">
        <v>16375.90952532789</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F423-3DFD-486E-AD77-3C8EDB1AA572}">
  <sheetPr codeName="Tabelle6"/>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1" style="5" customWidth="1"/>
    <col min="2" max="2" width="11.54296875" style="5" customWidth="1"/>
    <col min="3" max="3" width="42.542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1982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1982</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43" t="s">
        <v>49</v>
      </c>
      <c r="B14" s="43" t="s">
        <v>50</v>
      </c>
      <c r="C14" s="44" t="s">
        <v>51</v>
      </c>
      <c r="D14" s="45"/>
      <c r="E14" s="93">
        <v>104.12</v>
      </c>
      <c r="F14" s="93" t="s">
        <v>387</v>
      </c>
      <c r="G14" s="93">
        <v>472.05399999999997</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3">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43" t="s">
        <v>69</v>
      </c>
      <c r="B23" s="47" t="s">
        <v>377</v>
      </c>
      <c r="C23" s="44" t="s">
        <v>390</v>
      </c>
      <c r="D23" s="67"/>
      <c r="E23" s="93">
        <v>8.3519799494566378</v>
      </c>
      <c r="F23" s="93">
        <v>1.708960493887915</v>
      </c>
      <c r="G23" s="93">
        <v>0.77414986683979603</v>
      </c>
      <c r="H23" s="93">
        <v>1.6513750127130726E-3</v>
      </c>
      <c r="I23" s="93">
        <v>1.0000712644163934</v>
      </c>
      <c r="J23" s="93">
        <v>1.0000712644163934</v>
      </c>
      <c r="K23" s="93">
        <v>1.0000712644163934</v>
      </c>
      <c r="L23" s="93">
        <v>0.61643604789759243</v>
      </c>
      <c r="M23" s="93">
        <v>6.3821482978573911</v>
      </c>
      <c r="N23" s="93" t="s">
        <v>388</v>
      </c>
      <c r="O23" s="93">
        <v>2.0619952027120534E-3</v>
      </c>
      <c r="P23" s="93" t="s">
        <v>388</v>
      </c>
      <c r="Q23" s="93" t="s">
        <v>388</v>
      </c>
      <c r="R23" s="93">
        <v>1.0309976013560269E-2</v>
      </c>
      <c r="S23" s="93">
        <v>0.35053918446104909</v>
      </c>
      <c r="T23" s="93">
        <v>1.4433966418984378E-2</v>
      </c>
      <c r="U23" s="93">
        <v>2.0619952027120534E-3</v>
      </c>
      <c r="V23" s="93">
        <v>0.20619952027120536</v>
      </c>
      <c r="W23" s="93" t="s">
        <v>388</v>
      </c>
      <c r="X23" s="93">
        <v>6.2656896978790233E-3</v>
      </c>
      <c r="Y23" s="93">
        <v>1.0230271923817402E-2</v>
      </c>
      <c r="Z23" s="93" t="s">
        <v>388</v>
      </c>
      <c r="AA23" s="93" t="s">
        <v>388</v>
      </c>
      <c r="AB23" s="93">
        <v>1.6495961621696427E-2</v>
      </c>
      <c r="AC23" s="93" t="s">
        <v>388</v>
      </c>
      <c r="AD23" s="93" t="s">
        <v>388</v>
      </c>
      <c r="AE23" s="40"/>
      <c r="AF23" s="15">
        <v>8566.8212832756417</v>
      </c>
      <c r="AG23" s="15" t="s">
        <v>388</v>
      </c>
      <c r="AH23" s="15" t="s">
        <v>388</v>
      </c>
      <c r="AI23" s="15" t="s">
        <v>388</v>
      </c>
      <c r="AJ23" s="15" t="s">
        <v>388</v>
      </c>
      <c r="AK23" s="15" t="s">
        <v>388</v>
      </c>
      <c r="AL23" s="38" t="s">
        <v>48</v>
      </c>
    </row>
    <row r="24" spans="1:38" s="2" customFormat="1" ht="26.25" customHeight="1" thickBot="1" x14ac:dyDescent="0.3">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43" t="s">
        <v>72</v>
      </c>
      <c r="B25" s="47" t="s">
        <v>73</v>
      </c>
      <c r="C25" s="49" t="s">
        <v>74</v>
      </c>
      <c r="D25" s="45"/>
      <c r="E25" s="93">
        <v>0.12219779149941491</v>
      </c>
      <c r="F25" s="93">
        <v>2.7078475137793868E-2</v>
      </c>
      <c r="G25" s="93">
        <v>1.0321910202354826E-2</v>
      </c>
      <c r="H25" s="93" t="s">
        <v>388</v>
      </c>
      <c r="I25" s="93">
        <v>1.3979620182845514E-3</v>
      </c>
      <c r="J25" s="93">
        <v>1.3979620182845514E-3</v>
      </c>
      <c r="K25" s="93">
        <v>1.3979620182845514E-3</v>
      </c>
      <c r="L25" s="93">
        <v>6.9898100914227569E-4</v>
      </c>
      <c r="M25" s="93">
        <v>0.11243384453525165</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532.05722692550648</v>
      </c>
      <c r="AG25" s="15" t="s">
        <v>388</v>
      </c>
      <c r="AH25" s="15" t="s">
        <v>388</v>
      </c>
      <c r="AI25" s="15" t="s">
        <v>388</v>
      </c>
      <c r="AJ25" s="15" t="s">
        <v>388</v>
      </c>
      <c r="AK25" s="15" t="s">
        <v>388</v>
      </c>
      <c r="AL25" s="38" t="s">
        <v>48</v>
      </c>
    </row>
    <row r="26" spans="1:38" s="2" customFormat="1" ht="26.25" customHeight="1" thickBot="1" x14ac:dyDescent="0.3">
      <c r="A26" s="43" t="s">
        <v>72</v>
      </c>
      <c r="B26" s="43" t="s">
        <v>75</v>
      </c>
      <c r="C26" s="44" t="s">
        <v>76</v>
      </c>
      <c r="D26" s="45"/>
      <c r="E26" s="93">
        <v>0.21788678087837368</v>
      </c>
      <c r="F26" s="93">
        <v>3.6621846376040011E-2</v>
      </c>
      <c r="G26" s="93">
        <v>1.4760550420529645E-2</v>
      </c>
      <c r="H26" s="93" t="s">
        <v>388</v>
      </c>
      <c r="I26" s="93">
        <v>1.4586888643549807E-3</v>
      </c>
      <c r="J26" s="93">
        <v>1.4586888643549807E-3</v>
      </c>
      <c r="K26" s="93">
        <v>1.4586888643549807E-3</v>
      </c>
      <c r="L26" s="93">
        <v>7.2934443217749034E-4</v>
      </c>
      <c r="M26" s="93">
        <v>0.3070507442640778</v>
      </c>
      <c r="N26" s="93">
        <v>0.12236128600986151</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770.00212068906569</v>
      </c>
      <c r="AG26" s="15" t="s">
        <v>388</v>
      </c>
      <c r="AH26" s="15" t="s">
        <v>388</v>
      </c>
      <c r="AI26" s="15" t="s">
        <v>388</v>
      </c>
      <c r="AJ26" s="15" t="s">
        <v>388</v>
      </c>
      <c r="AK26" s="15" t="s">
        <v>388</v>
      </c>
      <c r="AL26" s="38" t="s">
        <v>48</v>
      </c>
    </row>
    <row r="27" spans="1:38" s="2" customFormat="1" ht="26.25" customHeight="1" thickBot="1" x14ac:dyDescent="0.3">
      <c r="A27" s="43" t="s">
        <v>77</v>
      </c>
      <c r="B27" s="43" t="s">
        <v>78</v>
      </c>
      <c r="C27" s="44" t="s">
        <v>79</v>
      </c>
      <c r="D27" s="45"/>
      <c r="E27" s="93">
        <v>54.816364693722079</v>
      </c>
      <c r="F27" s="93">
        <v>45.848046153508292</v>
      </c>
      <c r="G27" s="93">
        <v>2.3050614323188685</v>
      </c>
      <c r="H27" s="93">
        <v>4.5619363215430024E-2</v>
      </c>
      <c r="I27" s="93">
        <v>1.7340961605461345</v>
      </c>
      <c r="J27" s="93">
        <v>1.7340961605461345</v>
      </c>
      <c r="K27" s="93">
        <v>1.7340961605461345</v>
      </c>
      <c r="L27" s="93">
        <v>0.92544964662563445</v>
      </c>
      <c r="M27" s="93">
        <v>435.90483199615636</v>
      </c>
      <c r="N27" s="93">
        <v>665.00204352357491</v>
      </c>
      <c r="O27" s="93">
        <v>2.5322777503456704E-4</v>
      </c>
      <c r="P27" s="93">
        <v>1.1568576173053924E-2</v>
      </c>
      <c r="Q27" s="93">
        <v>3.8426700622425254E-4</v>
      </c>
      <c r="R27" s="93">
        <v>9.2024951108442363E-3</v>
      </c>
      <c r="S27" s="93">
        <v>6.5074628303273376E-3</v>
      </c>
      <c r="T27" s="93">
        <v>2.8457392578114891E-3</v>
      </c>
      <c r="U27" s="93">
        <v>2.6207846237937118E-4</v>
      </c>
      <c r="V27" s="93">
        <v>4.3508466912940365E-2</v>
      </c>
      <c r="W27" s="93">
        <v>0.67644086707316342</v>
      </c>
      <c r="X27" s="93">
        <v>1.0508464095044655E-2</v>
      </c>
      <c r="Y27" s="93">
        <v>1.3618002894217891E-2</v>
      </c>
      <c r="Z27" s="93">
        <v>6.8541154233241553E-3</v>
      </c>
      <c r="AA27" s="93">
        <v>1.4627471836391407E-2</v>
      </c>
      <c r="AB27" s="93">
        <v>4.5608054248978104E-2</v>
      </c>
      <c r="AC27" s="93">
        <v>8.3933951120693837E-2</v>
      </c>
      <c r="AD27" s="93">
        <v>1.4096378853016475E-4</v>
      </c>
      <c r="AE27" s="40"/>
      <c r="AF27" s="15">
        <v>59837.482383382383</v>
      </c>
      <c r="AG27" s="15" t="s">
        <v>388</v>
      </c>
      <c r="AH27" s="15" t="s">
        <v>388</v>
      </c>
      <c r="AI27" s="15" t="s">
        <v>388</v>
      </c>
      <c r="AJ27" s="15" t="s">
        <v>388</v>
      </c>
      <c r="AK27" s="15" t="s">
        <v>388</v>
      </c>
      <c r="AL27" s="38" t="s">
        <v>48</v>
      </c>
    </row>
    <row r="28" spans="1:38" s="2" customFormat="1" ht="26.25" customHeight="1" thickBot="1" x14ac:dyDescent="0.3">
      <c r="A28" s="43" t="s">
        <v>77</v>
      </c>
      <c r="B28" s="43" t="s">
        <v>80</v>
      </c>
      <c r="C28" s="44" t="s">
        <v>81</v>
      </c>
      <c r="D28" s="45"/>
      <c r="E28" s="93">
        <v>4.6339244519886682</v>
      </c>
      <c r="F28" s="93">
        <v>2.8775695428413681</v>
      </c>
      <c r="G28" s="93">
        <v>0.84269275889941375</v>
      </c>
      <c r="H28" s="93">
        <v>3.8394840192904384E-3</v>
      </c>
      <c r="I28" s="93">
        <v>0.67007428803393121</v>
      </c>
      <c r="J28" s="93">
        <v>0.67007428803393121</v>
      </c>
      <c r="K28" s="93">
        <v>0.67007428803393121</v>
      </c>
      <c r="L28" s="93">
        <v>0.36479943321572389</v>
      </c>
      <c r="M28" s="93">
        <v>27.375031642166711</v>
      </c>
      <c r="N28" s="93">
        <v>38.000173935973486</v>
      </c>
      <c r="O28" s="93">
        <v>2.0161952435421396E-5</v>
      </c>
      <c r="P28" s="93">
        <v>1.2720559934384216E-3</v>
      </c>
      <c r="Q28" s="93">
        <v>3.3403017153112832E-5</v>
      </c>
      <c r="R28" s="93">
        <v>1.5104460162104355E-3</v>
      </c>
      <c r="S28" s="93">
        <v>1.0319401252934543E-3</v>
      </c>
      <c r="T28" s="93">
        <v>1.8446112550763518E-4</v>
      </c>
      <c r="U28" s="93">
        <v>2.6482129435382854E-5</v>
      </c>
      <c r="V28" s="93">
        <v>4.5591566668370144E-3</v>
      </c>
      <c r="W28" s="93">
        <v>2.8531126804297043E-2</v>
      </c>
      <c r="X28" s="93">
        <v>2.2878532161324781E-3</v>
      </c>
      <c r="Y28" s="93">
        <v>2.5204729147687305E-3</v>
      </c>
      <c r="Z28" s="93">
        <v>1.3073374295251921E-3</v>
      </c>
      <c r="AA28" s="93">
        <v>2.4747171845111876E-3</v>
      </c>
      <c r="AB28" s="93">
        <v>8.5903807449375889E-3</v>
      </c>
      <c r="AC28" s="93">
        <v>1.1736745030591729E-2</v>
      </c>
      <c r="AD28" s="93">
        <v>2.8531126804297038E-5</v>
      </c>
      <c r="AE28" s="40"/>
      <c r="AF28" s="15">
        <v>8346.9307471555876</v>
      </c>
      <c r="AG28" s="15" t="s">
        <v>388</v>
      </c>
      <c r="AH28" s="15" t="s">
        <v>388</v>
      </c>
      <c r="AI28" s="15" t="s">
        <v>388</v>
      </c>
      <c r="AJ28" s="15" t="s">
        <v>388</v>
      </c>
      <c r="AK28" s="15" t="s">
        <v>388</v>
      </c>
      <c r="AL28" s="38" t="s">
        <v>48</v>
      </c>
    </row>
    <row r="29" spans="1:38" s="2" customFormat="1" ht="26.25" customHeight="1" thickBot="1" x14ac:dyDescent="0.3">
      <c r="A29" s="43" t="s">
        <v>77</v>
      </c>
      <c r="B29" s="43" t="s">
        <v>82</v>
      </c>
      <c r="C29" s="44" t="s">
        <v>83</v>
      </c>
      <c r="D29" s="45"/>
      <c r="E29" s="93">
        <v>67.93315042541677</v>
      </c>
      <c r="F29" s="93">
        <v>9.5371127634516046</v>
      </c>
      <c r="G29" s="93">
        <v>5.1931667771951293</v>
      </c>
      <c r="H29" s="93">
        <v>8.8739999999999999E-3</v>
      </c>
      <c r="I29" s="93">
        <v>5.1966380852403944</v>
      </c>
      <c r="J29" s="93">
        <v>5.1966380852403944</v>
      </c>
      <c r="K29" s="93">
        <v>5.1966380852403944</v>
      </c>
      <c r="L29" s="93">
        <v>2.7542181851774092</v>
      </c>
      <c r="M29" s="93">
        <v>19.699036036536199</v>
      </c>
      <c r="N29" s="93">
        <v>4.2433635655234395E-4</v>
      </c>
      <c r="O29" s="93">
        <v>4.2433635655234394E-5</v>
      </c>
      <c r="P29" s="93">
        <v>4.4979653794548456E-3</v>
      </c>
      <c r="Q29" s="93">
        <v>8.4867271310468787E-5</v>
      </c>
      <c r="R29" s="93">
        <v>7.2137180613898464E-3</v>
      </c>
      <c r="S29" s="93">
        <v>4.8374344646967202E-3</v>
      </c>
      <c r="T29" s="93">
        <v>1.6973454262093757E-4</v>
      </c>
      <c r="U29" s="93">
        <v>8.4867271310468787E-5</v>
      </c>
      <c r="V29" s="93">
        <v>1.5276108835884379E-2</v>
      </c>
      <c r="W29" s="93">
        <v>0.19278000000000003</v>
      </c>
      <c r="X29" s="93">
        <v>4.3282308368339083E-3</v>
      </c>
      <c r="Y29" s="93">
        <v>2.6139119563624386E-2</v>
      </c>
      <c r="Z29" s="93">
        <v>2.9194341330801264E-2</v>
      </c>
      <c r="AA29" s="93">
        <v>6.7045144335270337E-3</v>
      </c>
      <c r="AB29" s="93">
        <v>6.6366206164786584E-2</v>
      </c>
      <c r="AC29" s="93">
        <v>5.0920362786281266E-2</v>
      </c>
      <c r="AD29" s="93">
        <v>3.3353999999999999E-5</v>
      </c>
      <c r="AE29" s="40"/>
      <c r="AF29" s="15">
        <v>36153.457578259702</v>
      </c>
      <c r="AG29" s="15" t="s">
        <v>388</v>
      </c>
      <c r="AH29" s="15" t="s">
        <v>388</v>
      </c>
      <c r="AI29" s="15" t="s">
        <v>388</v>
      </c>
      <c r="AJ29" s="15" t="s">
        <v>388</v>
      </c>
      <c r="AK29" s="15" t="s">
        <v>388</v>
      </c>
      <c r="AL29" s="38" t="s">
        <v>48</v>
      </c>
    </row>
    <row r="30" spans="1:38" s="2" customFormat="1" ht="26.25" customHeight="1" thickBot="1" x14ac:dyDescent="0.3">
      <c r="A30" s="43" t="s">
        <v>77</v>
      </c>
      <c r="B30" s="43" t="s">
        <v>84</v>
      </c>
      <c r="C30" s="44" t="s">
        <v>85</v>
      </c>
      <c r="D30" s="45"/>
      <c r="E30" s="93">
        <v>5.2193474792860878E-2</v>
      </c>
      <c r="F30" s="93">
        <v>3.2469062802062481</v>
      </c>
      <c r="G30" s="93">
        <v>1.4034553411732303E-2</v>
      </c>
      <c r="H30" s="93">
        <v>6.5702324499999974E-4</v>
      </c>
      <c r="I30" s="93">
        <v>6.8144461707500006E-2</v>
      </c>
      <c r="J30" s="93">
        <v>6.8144461707500006E-2</v>
      </c>
      <c r="K30" s="93">
        <v>6.8144461707500006E-2</v>
      </c>
      <c r="L30" s="93">
        <v>7.4958907878249995E-3</v>
      </c>
      <c r="M30" s="93">
        <v>7.9384682570303813</v>
      </c>
      <c r="N30" s="93">
        <v>7.1000224552854592</v>
      </c>
      <c r="O30" s="93">
        <v>2.8069106823464616E-6</v>
      </c>
      <c r="P30" s="93">
        <v>1.2210061468207104E-4</v>
      </c>
      <c r="Q30" s="93">
        <v>4.2103660235196916E-6</v>
      </c>
      <c r="R30" s="93">
        <v>8.8417686493913518E-5</v>
      </c>
      <c r="S30" s="93">
        <v>6.3155490352795384E-5</v>
      </c>
      <c r="T30" s="93">
        <v>3.2279472846984299E-5</v>
      </c>
      <c r="U30" s="93">
        <v>2.8069106823464616E-6</v>
      </c>
      <c r="V30" s="93">
        <v>4.6314026258716606E-4</v>
      </c>
      <c r="W30" s="93">
        <v>1.4788246724999997E-2</v>
      </c>
      <c r="X30" s="93">
        <v>1.1789024865855133E-4</v>
      </c>
      <c r="Y30" s="93">
        <v>1.3192480207028365E-4</v>
      </c>
      <c r="Z30" s="93">
        <v>9.5434963199779669E-5</v>
      </c>
      <c r="AA30" s="93">
        <v>1.4315244479966952E-4</v>
      </c>
      <c r="AB30" s="93">
        <v>4.8840245872828418E-4</v>
      </c>
      <c r="AC30" s="93">
        <v>8.420732047039383E-4</v>
      </c>
      <c r="AD30" s="93">
        <v>1.4788246724999995E-5</v>
      </c>
      <c r="AE30" s="40"/>
      <c r="AF30" s="15">
        <v>598.80761223391175</v>
      </c>
      <c r="AG30" s="15" t="s">
        <v>388</v>
      </c>
      <c r="AH30" s="15" t="s">
        <v>388</v>
      </c>
      <c r="AI30" s="15" t="s">
        <v>388</v>
      </c>
      <c r="AJ30" s="15" t="s">
        <v>388</v>
      </c>
      <c r="AK30" s="15" t="s">
        <v>388</v>
      </c>
      <c r="AL30" s="38" t="s">
        <v>48</v>
      </c>
    </row>
    <row r="31" spans="1:38" s="2" customFormat="1" ht="26.25" customHeight="1" thickBot="1" x14ac:dyDescent="0.3">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4" t="s">
        <v>89</v>
      </c>
      <c r="D32" s="45"/>
      <c r="E32" s="93" t="s">
        <v>388</v>
      </c>
      <c r="F32" s="93" t="s">
        <v>388</v>
      </c>
      <c r="G32" s="93" t="s">
        <v>388</v>
      </c>
      <c r="H32" s="93" t="s">
        <v>388</v>
      </c>
      <c r="I32" s="93">
        <v>0.40434473894683282</v>
      </c>
      <c r="J32" s="93">
        <v>0.7314658063170435</v>
      </c>
      <c r="K32" s="93">
        <v>0.988710444759616</v>
      </c>
      <c r="L32" s="93">
        <v>0.10510796763339053</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4" t="s">
        <v>91</v>
      </c>
      <c r="D33" s="45"/>
      <c r="E33" s="93" t="s">
        <v>388</v>
      </c>
      <c r="F33" s="93" t="s">
        <v>388</v>
      </c>
      <c r="G33" s="93" t="s">
        <v>388</v>
      </c>
      <c r="H33" s="93" t="s">
        <v>388</v>
      </c>
      <c r="I33" s="93">
        <v>0.28841114646020183</v>
      </c>
      <c r="J33" s="93">
        <v>3.2473805201397781</v>
      </c>
      <c r="K33" s="93">
        <v>6.4947610402795561</v>
      </c>
      <c r="L33" s="93">
        <v>5.3906516634320306E-2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4" t="s">
        <v>93</v>
      </c>
      <c r="D34" s="45"/>
      <c r="E34" s="93">
        <v>5.3571865356962274</v>
      </c>
      <c r="F34" s="93">
        <v>0.29742330684830154</v>
      </c>
      <c r="G34" s="93">
        <v>0.55657619536545122</v>
      </c>
      <c r="H34" s="93">
        <v>5.3774839999999992E-4</v>
      </c>
      <c r="I34" s="93">
        <v>0.10725065729934496</v>
      </c>
      <c r="J34" s="93">
        <v>0.11273061789128228</v>
      </c>
      <c r="K34" s="93">
        <v>0.11899342999635353</v>
      </c>
      <c r="L34" s="93">
        <v>6.971292724457423E-2</v>
      </c>
      <c r="M34" s="93">
        <v>0.69763851625923456</v>
      </c>
      <c r="N34" s="93" t="s">
        <v>388</v>
      </c>
      <c r="O34" s="93">
        <v>7.68212E-4</v>
      </c>
      <c r="P34" s="93" t="s">
        <v>388</v>
      </c>
      <c r="Q34" s="93" t="s">
        <v>388</v>
      </c>
      <c r="R34" s="93">
        <v>3.8410600000000003E-3</v>
      </c>
      <c r="S34" s="93">
        <v>0.13059604</v>
      </c>
      <c r="T34" s="93">
        <v>5.377484000000001E-3</v>
      </c>
      <c r="U34" s="93">
        <v>7.68212E-4</v>
      </c>
      <c r="V34" s="93">
        <v>7.6821199999999992E-2</v>
      </c>
      <c r="W34" s="93" t="s">
        <v>388</v>
      </c>
      <c r="X34" s="93">
        <v>2.3046359999999997E-3</v>
      </c>
      <c r="Y34" s="93">
        <v>3.8410599999999999E-3</v>
      </c>
      <c r="Z34" s="93" t="s">
        <v>388</v>
      </c>
      <c r="AA34" s="93" t="s">
        <v>388</v>
      </c>
      <c r="AB34" s="93">
        <v>6.145696E-3</v>
      </c>
      <c r="AC34" s="93" t="s">
        <v>388</v>
      </c>
      <c r="AD34" s="93" t="s">
        <v>388</v>
      </c>
      <c r="AE34" s="40"/>
      <c r="AF34" s="15">
        <v>3280.2652400000002</v>
      </c>
      <c r="AG34" s="15" t="s">
        <v>388</v>
      </c>
      <c r="AH34" s="15" t="s">
        <v>388</v>
      </c>
      <c r="AI34" s="15" t="s">
        <v>388</v>
      </c>
      <c r="AJ34" s="15" t="s">
        <v>388</v>
      </c>
      <c r="AK34" s="15" t="s">
        <v>388</v>
      </c>
      <c r="AL34" s="38" t="s">
        <v>48</v>
      </c>
    </row>
    <row r="35" spans="1:38" s="6" customFormat="1" ht="26.25" customHeight="1" thickBot="1" x14ac:dyDescent="0.3">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4" t="s">
        <v>98</v>
      </c>
      <c r="D36" s="45"/>
      <c r="E36" s="93">
        <v>11.582511529301893</v>
      </c>
      <c r="F36" s="93">
        <v>6.0972852990455619</v>
      </c>
      <c r="G36" s="93">
        <v>1.7711694808719871</v>
      </c>
      <c r="H36" s="93">
        <v>1.2436662493264796E-3</v>
      </c>
      <c r="I36" s="93">
        <v>0.53337663068786234</v>
      </c>
      <c r="J36" s="93">
        <v>0.55239481896007547</v>
      </c>
      <c r="K36" s="93">
        <v>0.5512754451642301</v>
      </c>
      <c r="L36" s="93" t="s">
        <v>387</v>
      </c>
      <c r="M36" s="93">
        <v>14.016316857351452</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43" t="s">
        <v>69</v>
      </c>
      <c r="B40" s="43" t="s">
        <v>104</v>
      </c>
      <c r="C40" s="44" t="s">
        <v>395</v>
      </c>
      <c r="D40" s="45"/>
      <c r="E40" s="93">
        <v>3.9959205866012915</v>
      </c>
      <c r="F40" s="93">
        <v>3.0533949463287713</v>
      </c>
      <c r="G40" s="93">
        <v>0.37473462606306762</v>
      </c>
      <c r="H40" s="93">
        <v>7.8630910556233904E-4</v>
      </c>
      <c r="I40" s="93">
        <v>0.5469373850738497</v>
      </c>
      <c r="J40" s="93">
        <v>0.5469373850738497</v>
      </c>
      <c r="K40" s="93">
        <v>0.5469373850738497</v>
      </c>
      <c r="L40" s="93">
        <v>0.19066910459560138</v>
      </c>
      <c r="M40" s="93">
        <v>5.6637148734495222</v>
      </c>
      <c r="N40" s="93" t="s">
        <v>388</v>
      </c>
      <c r="O40" s="93">
        <v>1.0334220460621747E-3</v>
      </c>
      <c r="P40" s="93" t="s">
        <v>388</v>
      </c>
      <c r="Q40" s="93" t="s">
        <v>388</v>
      </c>
      <c r="R40" s="93">
        <v>5.1671102303108736E-3</v>
      </c>
      <c r="S40" s="93">
        <v>0.1756817478305697</v>
      </c>
      <c r="T40" s="93">
        <v>7.2339543224352243E-3</v>
      </c>
      <c r="U40" s="93">
        <v>1.0334220460621747E-3</v>
      </c>
      <c r="V40" s="93">
        <v>0.10334220460621749</v>
      </c>
      <c r="W40" s="93" t="s">
        <v>388</v>
      </c>
      <c r="X40" s="93">
        <v>3.1811232007613256E-3</v>
      </c>
      <c r="Y40" s="93">
        <v>5.0862531677360722E-3</v>
      </c>
      <c r="Z40" s="93" t="s">
        <v>388</v>
      </c>
      <c r="AA40" s="93" t="s">
        <v>388</v>
      </c>
      <c r="AB40" s="93">
        <v>8.2673763684973974E-3</v>
      </c>
      <c r="AC40" s="93" t="s">
        <v>388</v>
      </c>
      <c r="AD40" s="93" t="s">
        <v>388</v>
      </c>
      <c r="AE40" s="40"/>
      <c r="AF40" s="15">
        <v>4418.372131065722</v>
      </c>
      <c r="AG40" s="15" t="s">
        <v>388</v>
      </c>
      <c r="AH40" s="15" t="s">
        <v>388</v>
      </c>
      <c r="AI40" s="15" t="s">
        <v>388</v>
      </c>
      <c r="AJ40" s="15" t="s">
        <v>388</v>
      </c>
      <c r="AK40" s="15" t="s">
        <v>388</v>
      </c>
      <c r="AL40" s="38" t="s">
        <v>48</v>
      </c>
    </row>
    <row r="41" spans="1:38" s="2" customFormat="1" ht="26.25" customHeight="1" thickBot="1" x14ac:dyDescent="0.3">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43" t="s">
        <v>69</v>
      </c>
      <c r="B42" s="43" t="s">
        <v>106</v>
      </c>
      <c r="C42" s="44" t="s">
        <v>107</v>
      </c>
      <c r="D42" s="45"/>
      <c r="E42" s="93">
        <v>0.23191159895614344</v>
      </c>
      <c r="F42" s="93">
        <v>3.7753096930507359</v>
      </c>
      <c r="G42" s="93">
        <v>2.2438512850967512E-2</v>
      </c>
      <c r="H42" s="93">
        <v>1.0875071538583906E-4</v>
      </c>
      <c r="I42" s="93">
        <v>0.1308156719121325</v>
      </c>
      <c r="J42" s="93">
        <v>0.1308156719121325</v>
      </c>
      <c r="K42" s="93">
        <v>0.1308156719121325</v>
      </c>
      <c r="L42" s="93">
        <v>1.5228039268476426E-2</v>
      </c>
      <c r="M42" s="93">
        <v>22.256678625528533</v>
      </c>
      <c r="N42" s="93" t="s">
        <v>388</v>
      </c>
      <c r="O42" s="93">
        <v>2.6151512005662537E-4</v>
      </c>
      <c r="P42" s="93" t="s">
        <v>388</v>
      </c>
      <c r="Q42" s="93" t="s">
        <v>388</v>
      </c>
      <c r="R42" s="93">
        <v>1.3075756002831269E-3</v>
      </c>
      <c r="S42" s="93">
        <v>4.4457570409626321E-2</v>
      </c>
      <c r="T42" s="93">
        <v>1.8306058403963776E-3</v>
      </c>
      <c r="U42" s="93">
        <v>2.6151512005662537E-4</v>
      </c>
      <c r="V42" s="93">
        <v>2.6151512005662542E-2</v>
      </c>
      <c r="W42" s="93" t="s">
        <v>388</v>
      </c>
      <c r="X42" s="93">
        <v>1.0118378858016374E-3</v>
      </c>
      <c r="Y42" s="93">
        <v>1.0802830746513658E-3</v>
      </c>
      <c r="Z42" s="93" t="s">
        <v>388</v>
      </c>
      <c r="AA42" s="93" t="s">
        <v>388</v>
      </c>
      <c r="AB42" s="93">
        <v>2.092120960453003E-3</v>
      </c>
      <c r="AC42" s="93" t="s">
        <v>388</v>
      </c>
      <c r="AD42" s="93" t="s">
        <v>388</v>
      </c>
      <c r="AE42" s="40"/>
      <c r="AF42" s="15">
        <v>1132.5800394360137</v>
      </c>
      <c r="AG42" s="15" t="s">
        <v>388</v>
      </c>
      <c r="AH42" s="15" t="s">
        <v>388</v>
      </c>
      <c r="AI42" s="15" t="s">
        <v>388</v>
      </c>
      <c r="AJ42" s="15" t="s">
        <v>388</v>
      </c>
      <c r="AK42" s="15" t="s">
        <v>388</v>
      </c>
      <c r="AL42" s="38" t="s">
        <v>48</v>
      </c>
    </row>
    <row r="43" spans="1:38" s="2" customFormat="1" ht="26.25" customHeight="1" thickBot="1" x14ac:dyDescent="0.3">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43" t="s">
        <v>69</v>
      </c>
      <c r="B44" s="43" t="s">
        <v>110</v>
      </c>
      <c r="C44" s="44" t="s">
        <v>111</v>
      </c>
      <c r="D44" s="45"/>
      <c r="E44" s="93">
        <v>8.7546646014207585</v>
      </c>
      <c r="F44" s="93">
        <v>8.7757846115998923</v>
      </c>
      <c r="G44" s="93">
        <v>0.85223792889775862</v>
      </c>
      <c r="H44" s="93">
        <v>1.7900422742946414E-3</v>
      </c>
      <c r="I44" s="93">
        <v>1.5385984694151185</v>
      </c>
      <c r="J44" s="93">
        <v>1.5385984694151185</v>
      </c>
      <c r="K44" s="93">
        <v>1.5385984694151185</v>
      </c>
      <c r="L44" s="93">
        <v>0.77595627972722325</v>
      </c>
      <c r="M44" s="93">
        <v>25.17909200870557</v>
      </c>
      <c r="N44" s="93" t="s">
        <v>388</v>
      </c>
      <c r="O44" s="93">
        <v>2.3559091603938399E-3</v>
      </c>
      <c r="P44" s="93" t="s">
        <v>388</v>
      </c>
      <c r="Q44" s="93" t="s">
        <v>388</v>
      </c>
      <c r="R44" s="93">
        <v>1.1779545801969202E-2</v>
      </c>
      <c r="S44" s="93">
        <v>0.40050455726695289</v>
      </c>
      <c r="T44" s="93">
        <v>1.6491364122756886E-2</v>
      </c>
      <c r="U44" s="93">
        <v>2.3559091603938399E-3</v>
      </c>
      <c r="V44" s="93">
        <v>0.23559091603938401</v>
      </c>
      <c r="W44" s="93" t="s">
        <v>388</v>
      </c>
      <c r="X44" s="93">
        <v>7.2579178916267742E-3</v>
      </c>
      <c r="Y44" s="93">
        <v>1.1589355391523943E-2</v>
      </c>
      <c r="Z44" s="93" t="s">
        <v>388</v>
      </c>
      <c r="AA44" s="93" t="s">
        <v>388</v>
      </c>
      <c r="AB44" s="93">
        <v>1.8847273283150716E-2</v>
      </c>
      <c r="AC44" s="93" t="s">
        <v>388</v>
      </c>
      <c r="AD44" s="93" t="s">
        <v>388</v>
      </c>
      <c r="AE44" s="40"/>
      <c r="AF44" s="15">
        <v>10073.045443612864</v>
      </c>
      <c r="AG44" s="15" t="s">
        <v>388</v>
      </c>
      <c r="AH44" s="15" t="s">
        <v>388</v>
      </c>
      <c r="AI44" s="15" t="s">
        <v>388</v>
      </c>
      <c r="AJ44" s="15" t="s">
        <v>388</v>
      </c>
      <c r="AK44" s="15" t="s">
        <v>388</v>
      </c>
      <c r="AL44" s="38" t="s">
        <v>48</v>
      </c>
    </row>
    <row r="45" spans="1:38" s="2" customFormat="1" ht="26.25" customHeight="1" thickBot="1" x14ac:dyDescent="0.3">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43" t="s">
        <v>241</v>
      </c>
      <c r="B99" s="43" t="s">
        <v>242</v>
      </c>
      <c r="C99" s="44" t="s">
        <v>412</v>
      </c>
      <c r="D99" s="57"/>
      <c r="E99" s="93">
        <v>0.20254606659999999</v>
      </c>
      <c r="F99" s="93">
        <v>9.9356335600000012</v>
      </c>
      <c r="G99" s="93" t="s">
        <v>388</v>
      </c>
      <c r="H99" s="93">
        <v>6.3693513389999996</v>
      </c>
      <c r="I99" s="93">
        <v>0.18486305390000002</v>
      </c>
      <c r="J99" s="93">
        <v>0.28405786329999999</v>
      </c>
      <c r="K99" s="93">
        <v>0.62222198619999991</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689.2</v>
      </c>
      <c r="AL99" s="38" t="s">
        <v>243</v>
      </c>
    </row>
    <row r="100" spans="1:38" s="2" customFormat="1" ht="26.25" customHeight="1" thickBot="1" x14ac:dyDescent="0.3">
      <c r="A100" s="43" t="s">
        <v>241</v>
      </c>
      <c r="B100" s="43" t="s">
        <v>244</v>
      </c>
      <c r="C100" s="44" t="s">
        <v>413</v>
      </c>
      <c r="D100" s="57"/>
      <c r="E100" s="93">
        <v>0.151130274915</v>
      </c>
      <c r="F100" s="93">
        <v>3.6864756766000002</v>
      </c>
      <c r="G100" s="93" t="s">
        <v>388</v>
      </c>
      <c r="H100" s="93">
        <v>4.315405093869999</v>
      </c>
      <c r="I100" s="93">
        <v>9.1642212343000018E-2</v>
      </c>
      <c r="J100" s="93">
        <v>0.14213377565000002</v>
      </c>
      <c r="K100" s="93">
        <v>0.30609114358600004</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1029.4000000000001</v>
      </c>
      <c r="AL100" s="38" t="s">
        <v>243</v>
      </c>
    </row>
    <row r="101" spans="1:38" s="2" customFormat="1" ht="26.25" customHeight="1" thickBot="1" x14ac:dyDescent="0.3">
      <c r="A101" s="43" t="s">
        <v>241</v>
      </c>
      <c r="B101" s="43" t="s">
        <v>245</v>
      </c>
      <c r="C101" s="44" t="s">
        <v>246</v>
      </c>
      <c r="D101" s="57"/>
      <c r="E101" s="93">
        <v>6.1383581910000005E-3</v>
      </c>
      <c r="F101" s="93">
        <v>0.11212550290000001</v>
      </c>
      <c r="G101" s="93" t="s">
        <v>388</v>
      </c>
      <c r="H101" s="93">
        <v>7.6068962350000005E-2</v>
      </c>
      <c r="I101" s="93">
        <v>1.6435003800000002E-3</v>
      </c>
      <c r="J101" s="93">
        <v>4.9305011380000006E-3</v>
      </c>
      <c r="K101" s="93">
        <v>1.1504502654E-2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103.8</v>
      </c>
      <c r="AL101" s="38" t="s">
        <v>243</v>
      </c>
    </row>
    <row r="102" spans="1:38" s="2" customFormat="1" ht="26.25" customHeight="1" thickBot="1" x14ac:dyDescent="0.3">
      <c r="A102" s="43" t="s">
        <v>241</v>
      </c>
      <c r="B102" s="43" t="s">
        <v>247</v>
      </c>
      <c r="C102" s="44" t="s">
        <v>414</v>
      </c>
      <c r="D102" s="57"/>
      <c r="E102" s="93">
        <v>8.0141129500000005E-2</v>
      </c>
      <c r="F102" s="93">
        <v>0.422917140282</v>
      </c>
      <c r="G102" s="93" t="s">
        <v>388</v>
      </c>
      <c r="H102" s="93">
        <v>3.8200198749700003</v>
      </c>
      <c r="I102" s="93">
        <v>4.332318301E-3</v>
      </c>
      <c r="J102" s="93">
        <v>9.1830257633000012E-2</v>
      </c>
      <c r="K102" s="93">
        <v>0.55915722303200011</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999.28400000000011</v>
      </c>
      <c r="AL102" s="38" t="s">
        <v>243</v>
      </c>
    </row>
    <row r="103" spans="1:38" s="2" customFormat="1" ht="26.25" customHeight="1" thickBot="1" x14ac:dyDescent="0.3">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4" t="s">
        <v>251</v>
      </c>
      <c r="D104" s="57"/>
      <c r="E104" s="93">
        <v>5.2156056600000003E-4</v>
      </c>
      <c r="F104" s="93">
        <v>4.8017138179999993E-3</v>
      </c>
      <c r="G104" s="93" t="s">
        <v>388</v>
      </c>
      <c r="H104" s="93">
        <v>6.463219337E-3</v>
      </c>
      <c r="I104" s="93">
        <v>9.5000021999999999E-5</v>
      </c>
      <c r="J104" s="93">
        <v>2.85000066E-4</v>
      </c>
      <c r="K104" s="93">
        <v>6.6500015400000004E-4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43" t="s">
        <v>241</v>
      </c>
      <c r="B105" s="43" t="s">
        <v>252</v>
      </c>
      <c r="C105" s="44" t="s">
        <v>253</v>
      </c>
      <c r="D105" s="57"/>
      <c r="E105" s="93">
        <v>1.4078894414000001E-2</v>
      </c>
      <c r="F105" s="93">
        <v>0.114171829785</v>
      </c>
      <c r="G105" s="93" t="s">
        <v>388</v>
      </c>
      <c r="H105" s="93">
        <v>0.26663803681000003</v>
      </c>
      <c r="I105" s="93">
        <v>2.4743246200000001E-3</v>
      </c>
      <c r="J105" s="93">
        <v>3.8882244029999997E-3</v>
      </c>
      <c r="K105" s="93">
        <v>8.4833986980000012E-3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33.101999999999997</v>
      </c>
      <c r="AL105" s="38" t="s">
        <v>243</v>
      </c>
    </row>
    <row r="106" spans="1:38" s="2" customFormat="1" ht="26.25" customHeight="1" thickBot="1" x14ac:dyDescent="0.3">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43" t="s">
        <v>241</v>
      </c>
      <c r="B107" s="43" t="s">
        <v>256</v>
      </c>
      <c r="C107" s="44" t="s">
        <v>416</v>
      </c>
      <c r="D107" s="57"/>
      <c r="E107" s="93">
        <v>3.9751719868000003E-2</v>
      </c>
      <c r="F107" s="93">
        <v>2.2612902248000002</v>
      </c>
      <c r="G107" s="93" t="s">
        <v>388</v>
      </c>
      <c r="H107" s="93">
        <v>0.745664169421</v>
      </c>
      <c r="I107" s="93">
        <v>8.9898815710000007E-3</v>
      </c>
      <c r="J107" s="93">
        <v>0.1198650876</v>
      </c>
      <c r="K107" s="93">
        <v>0.56935916620000004</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5341.5</v>
      </c>
      <c r="AL107" s="38" t="s">
        <v>243</v>
      </c>
    </row>
    <row r="108" spans="1:38" s="2" customFormat="1" ht="26.25" customHeight="1" thickBot="1" x14ac:dyDescent="0.3">
      <c r="A108" s="43" t="s">
        <v>241</v>
      </c>
      <c r="B108" s="43" t="s">
        <v>257</v>
      </c>
      <c r="C108" s="44" t="s">
        <v>417</v>
      </c>
      <c r="D108" s="57"/>
      <c r="E108" s="93">
        <v>1.6576989900000002E-2</v>
      </c>
      <c r="F108" s="93">
        <v>0.14842667850000002</v>
      </c>
      <c r="G108" s="93" t="s">
        <v>388</v>
      </c>
      <c r="H108" s="93">
        <v>0.12445889979999999</v>
      </c>
      <c r="I108" s="93">
        <v>1.97E-3</v>
      </c>
      <c r="J108" s="93">
        <v>1.9699999999999999E-2</v>
      </c>
      <c r="K108" s="93">
        <v>3.9399999999999998E-2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1970</v>
      </c>
      <c r="AL108" s="38" t="s">
        <v>243</v>
      </c>
    </row>
    <row r="109" spans="1:38" s="2" customFormat="1" ht="26.25" customHeight="1" thickBot="1" x14ac:dyDescent="0.3">
      <c r="A109" s="43" t="s">
        <v>241</v>
      </c>
      <c r="B109" s="43" t="s">
        <v>258</v>
      </c>
      <c r="C109" s="44" t="s">
        <v>418</v>
      </c>
      <c r="D109" s="57"/>
      <c r="E109" s="93">
        <v>1.154578516E-3</v>
      </c>
      <c r="F109" s="93">
        <v>6.0999704860000004E-3</v>
      </c>
      <c r="G109" s="93" t="s">
        <v>388</v>
      </c>
      <c r="H109" s="93">
        <v>1.2691459070000001E-2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43" t="s">
        <v>241</v>
      </c>
      <c r="B110" s="43" t="s">
        <v>259</v>
      </c>
      <c r="C110" s="44" t="s">
        <v>419</v>
      </c>
      <c r="D110" s="57"/>
      <c r="E110" s="93">
        <v>9.2568235259999996E-3</v>
      </c>
      <c r="F110" s="93">
        <v>4.5265865816999998E-2</v>
      </c>
      <c r="G110" s="93" t="s">
        <v>388</v>
      </c>
      <c r="H110" s="93">
        <v>9.3296668621000015E-2</v>
      </c>
      <c r="I110" s="93">
        <v>2.365656E-2</v>
      </c>
      <c r="J110" s="93">
        <v>0.16652217</v>
      </c>
      <c r="K110" s="93">
        <v>0.17383467</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1641.7</v>
      </c>
      <c r="AL110" s="38" t="s">
        <v>243</v>
      </c>
    </row>
    <row r="111" spans="1:38" s="2" customFormat="1" ht="26.25" customHeight="1" thickBot="1" x14ac:dyDescent="0.3">
      <c r="A111" s="43" t="s">
        <v>241</v>
      </c>
      <c r="B111" s="43" t="s">
        <v>260</v>
      </c>
      <c r="C111" s="44" t="s">
        <v>420</v>
      </c>
      <c r="D111" s="57"/>
      <c r="E111" s="93">
        <v>8.208806644000001E-2</v>
      </c>
      <c r="F111" s="93">
        <v>2.6051113864</v>
      </c>
      <c r="G111" s="93" t="s">
        <v>388</v>
      </c>
      <c r="H111" s="93">
        <v>3.6927140950000004</v>
      </c>
      <c r="I111" s="93">
        <v>5.5290352000000001E-2</v>
      </c>
      <c r="J111" s="93">
        <v>0.110580704</v>
      </c>
      <c r="K111" s="93">
        <v>0.24880658400000003</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7095.8519999999999</v>
      </c>
      <c r="AL111" s="38" t="s">
        <v>243</v>
      </c>
    </row>
    <row r="112" spans="1:38" s="2" customFormat="1" ht="26.25" customHeight="1" thickBot="1" x14ac:dyDescent="0.3">
      <c r="A112" s="43" t="s">
        <v>261</v>
      </c>
      <c r="B112" s="43" t="s">
        <v>262</v>
      </c>
      <c r="C112" s="44" t="s">
        <v>263</v>
      </c>
      <c r="D112" s="45"/>
      <c r="E112" s="93">
        <v>7.0928818979999999</v>
      </c>
      <c r="F112" s="93" t="s">
        <v>388</v>
      </c>
      <c r="G112" s="93" t="s">
        <v>388</v>
      </c>
      <c r="H112" s="93">
        <v>2.7083427210000002</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177.23400000000001</v>
      </c>
      <c r="AL112" s="38" t="s">
        <v>432</v>
      </c>
    </row>
    <row r="113" spans="1:38" s="2" customFormat="1" ht="26.25" customHeight="1" thickBot="1" x14ac:dyDescent="0.3">
      <c r="A113" s="43" t="s">
        <v>261</v>
      </c>
      <c r="B113" s="58" t="s">
        <v>264</v>
      </c>
      <c r="C113" s="59" t="s">
        <v>265</v>
      </c>
      <c r="D113" s="45"/>
      <c r="E113" s="93">
        <v>3.76234753601</v>
      </c>
      <c r="F113" s="93">
        <v>5.4644989364960006</v>
      </c>
      <c r="G113" s="93" t="s">
        <v>388</v>
      </c>
      <c r="H113" s="93">
        <v>10.983496154702999</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43" t="s">
        <v>261</v>
      </c>
      <c r="B115" s="58" t="s">
        <v>267</v>
      </c>
      <c r="C115" s="59" t="s">
        <v>268</v>
      </c>
      <c r="D115" s="45"/>
      <c r="E115" s="93">
        <v>8.951056100000001E-5</v>
      </c>
      <c r="F115" s="93" t="s">
        <v>388</v>
      </c>
      <c r="G115" s="93" t="s">
        <v>388</v>
      </c>
      <c r="H115" s="93">
        <v>1.7902112200000002E-4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43" t="s">
        <v>261</v>
      </c>
      <c r="B116" s="43" t="s">
        <v>269</v>
      </c>
      <c r="C116" s="49" t="s">
        <v>422</v>
      </c>
      <c r="D116" s="45"/>
      <c r="E116" s="93">
        <v>0.95116361697399998</v>
      </c>
      <c r="F116" s="93">
        <v>0.154786858005</v>
      </c>
      <c r="G116" s="93" t="s">
        <v>388</v>
      </c>
      <c r="H116" s="93">
        <v>2.0650988631230001</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43" t="s">
        <v>261</v>
      </c>
      <c r="B119" s="43" t="s">
        <v>273</v>
      </c>
      <c r="C119" s="44" t="s">
        <v>274</v>
      </c>
      <c r="D119" s="45"/>
      <c r="E119" s="93" t="s">
        <v>388</v>
      </c>
      <c r="F119" s="93" t="s">
        <v>388</v>
      </c>
      <c r="G119" s="93" t="s">
        <v>388</v>
      </c>
      <c r="H119" s="93" t="s">
        <v>388</v>
      </c>
      <c r="I119" s="93">
        <v>0.27586791030000002</v>
      </c>
      <c r="J119" s="93">
        <v>5.04719462</v>
      </c>
      <c r="K119" s="93">
        <v>5.04719462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1898.2651796885846</v>
      </c>
      <c r="AL119" s="38" t="s">
        <v>442</v>
      </c>
    </row>
    <row r="120" spans="1:38" s="2" customFormat="1" ht="26.25" customHeight="1" thickBot="1" x14ac:dyDescent="0.3">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43" t="s">
        <v>261</v>
      </c>
      <c r="B121" s="43" t="s">
        <v>277</v>
      </c>
      <c r="C121" s="49" t="s">
        <v>278</v>
      </c>
      <c r="D121" s="46" t="s">
        <v>279</v>
      </c>
      <c r="E121" s="93" t="s">
        <v>388</v>
      </c>
      <c r="F121" s="93">
        <v>1.0347785303030002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2327.6999999999998</v>
      </c>
      <c r="AL121" s="38" t="s">
        <v>443</v>
      </c>
    </row>
    <row r="122" spans="1:38" s="2" customFormat="1" ht="26.25" customHeight="1" thickBot="1" x14ac:dyDescent="0.3">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43" t="s">
        <v>286</v>
      </c>
      <c r="B127" s="43" t="s">
        <v>291</v>
      </c>
      <c r="C127" s="44"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7" t="s">
        <v>293</v>
      </c>
      <c r="C128" s="49" t="s">
        <v>294</v>
      </c>
      <c r="D128" s="45" t="s">
        <v>295</v>
      </c>
      <c r="E128" s="93" t="s">
        <v>389</v>
      </c>
      <c r="F128" s="93" t="s">
        <v>387</v>
      </c>
      <c r="G128" s="93" t="s">
        <v>389</v>
      </c>
      <c r="H128" s="93">
        <v>2.0000000000000001E-4</v>
      </c>
      <c r="I128" s="93" t="s">
        <v>387</v>
      </c>
      <c r="J128" s="93" t="s">
        <v>387</v>
      </c>
      <c r="K128" s="93" t="s">
        <v>389</v>
      </c>
      <c r="L128" s="93" t="s">
        <v>387</v>
      </c>
      <c r="M128" s="93" t="s">
        <v>387</v>
      </c>
      <c r="N128" s="93" t="s">
        <v>387</v>
      </c>
      <c r="O128" s="93" t="s">
        <v>387</v>
      </c>
      <c r="P128" s="93" t="s">
        <v>387</v>
      </c>
      <c r="Q128" s="93" t="s">
        <v>387</v>
      </c>
      <c r="R128" s="93" t="s">
        <v>387</v>
      </c>
      <c r="S128" s="93" t="s">
        <v>387</v>
      </c>
      <c r="T128" s="93" t="s">
        <v>387</v>
      </c>
      <c r="U128" s="93" t="s">
        <v>387</v>
      </c>
      <c r="V128" s="93" t="s">
        <v>387</v>
      </c>
      <c r="W128" s="93" t="s">
        <v>387</v>
      </c>
      <c r="X128" s="93" t="s">
        <v>387</v>
      </c>
      <c r="Y128" s="93" t="s">
        <v>387</v>
      </c>
      <c r="Z128" s="93" t="s">
        <v>387</v>
      </c>
      <c r="AA128" s="93" t="s">
        <v>387</v>
      </c>
      <c r="AB128" s="93" t="s">
        <v>387</v>
      </c>
      <c r="AC128" s="93" t="s">
        <v>387</v>
      </c>
      <c r="AD128" s="93" t="s">
        <v>387</v>
      </c>
      <c r="AE128" s="40"/>
      <c r="AF128" s="15" t="s">
        <v>388</v>
      </c>
      <c r="AG128" s="15" t="s">
        <v>388</v>
      </c>
      <c r="AH128" s="15" t="s">
        <v>388</v>
      </c>
      <c r="AI128" s="15" t="s">
        <v>388</v>
      </c>
      <c r="AJ128" s="15" t="s">
        <v>388</v>
      </c>
      <c r="AK128" s="15" t="s">
        <v>388</v>
      </c>
      <c r="AL128" s="38" t="s">
        <v>426</v>
      </c>
    </row>
    <row r="129" spans="1:38" s="2" customFormat="1" ht="26.25" customHeight="1" thickBot="1" x14ac:dyDescent="0.3">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4" t="s">
        <v>312</v>
      </c>
      <c r="D136" s="45"/>
      <c r="E136" s="93" t="s">
        <v>388</v>
      </c>
      <c r="F136" s="93" t="s">
        <v>387</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3">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7" t="s">
        <v>320</v>
      </c>
      <c r="C140" s="44" t="s">
        <v>431</v>
      </c>
      <c r="D140" s="45"/>
      <c r="E140" s="93" t="s">
        <v>415</v>
      </c>
      <c r="F140" s="93" t="s">
        <v>415</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SUM(E14:E140)</f>
        <v>282.57975944371202</v>
      </c>
      <c r="F141" s="94" t="s">
        <v>387</v>
      </c>
      <c r="G141" s="94">
        <f t="shared" ref="G141:H141" si="0">SUM(G14:G140)</f>
        <v>484.78534459333707</v>
      </c>
      <c r="H141" s="94">
        <f t="shared" si="0"/>
        <v>37.808525359262113</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133709.8218060364</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282.57975944371202</v>
      </c>
      <c r="F152" s="125">
        <f t="shared" ref="F152:AD152" si="2">SUM(F$141, F$151, IF(AND(ISNUMBER(SEARCH($B$4,"AT|BE|CH|GB|IE|LT|LU|NL")),SUM(F$143:F$149)&gt;0),SUM(F$143:F$149)-SUM(F$27:F$33),0))</f>
        <v>0</v>
      </c>
      <c r="G152" s="125">
        <f t="shared" si="2"/>
        <v>484.78534459333707</v>
      </c>
      <c r="H152" s="125">
        <f t="shared" si="2"/>
        <v>37.808525359262113</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282.57975944371202</v>
      </c>
      <c r="F154" s="125">
        <f>SUM(F$141, F$153, -1 * IF(OR($B$6=2005,$B$6&gt;=2020),SUM(F$99:F$122),0), IF(AND(ISNUMBER(SEARCH($B$4,"AT|BE|CH|GB|IE|LT|LU|NL")),SUM(F$143:F$149)&gt;0),SUM(F$143:F$149)-SUM(F$27:F$33),0))</f>
        <v>0</v>
      </c>
      <c r="G154" s="125">
        <f>SUM(G$141, G$153, IF(AND(ISNUMBER(SEARCH($B$4,"AT|BE|CH|GB|IE|LT|LU|NL")),SUM(G$143:G$149)&gt;0),SUM(G$143:G$149)-SUM(G$27:G$33),0))</f>
        <v>484.78534459333707</v>
      </c>
      <c r="H154" s="125">
        <f>SUM(H$141, H$153, IF(AND(ISNUMBER(SEARCH($B$4,"AT|BE|CH|GB|IE|LT|LU|NL")),SUM(H$143:H$149)&gt;0),SUM(H$143:H$149)-SUM(H$27:H$33),0))</f>
        <v>37.808525359262113</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1.624868776460858</v>
      </c>
      <c r="F157" s="136">
        <v>3.7139857747676752E-2</v>
      </c>
      <c r="G157" s="136">
        <v>0.11258019379764515</v>
      </c>
      <c r="H157" s="136" t="s">
        <v>388</v>
      </c>
      <c r="I157" s="136">
        <v>2.5721370617798871E-2</v>
      </c>
      <c r="J157" s="136">
        <v>2.5721370617798871E-2</v>
      </c>
      <c r="K157" s="136">
        <v>2.5721370617798871E-2</v>
      </c>
      <c r="L157" s="136">
        <v>1.2860685308899436E-2</v>
      </c>
      <c r="M157" s="136">
        <v>0.34992709721639187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5803.1027730744927</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0.60879793010829553</v>
      </c>
      <c r="F158" s="136">
        <v>6.4868132102979245E-2</v>
      </c>
      <c r="G158" s="136">
        <v>5.133144143408036E-2</v>
      </c>
      <c r="H158" s="136" t="s">
        <v>388</v>
      </c>
      <c r="I158" s="136">
        <v>6.7729404899899868E-3</v>
      </c>
      <c r="J158" s="136">
        <v>6.7729404899899868E-3</v>
      </c>
      <c r="K158" s="136">
        <v>6.7729404899899868E-3</v>
      </c>
      <c r="L158" s="136">
        <v>3.3864702449949934E-3</v>
      </c>
      <c r="M158" s="136">
        <v>1.1113109118548725</v>
      </c>
      <c r="N158" s="136">
        <v>0.51520541477836423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2682.4557464853924</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57.419358000000003</v>
      </c>
      <c r="F159" s="136">
        <v>1.4190627899999999</v>
      </c>
      <c r="G159" s="136">
        <v>29.64</v>
      </c>
      <c r="H159" s="136" t="s">
        <v>388</v>
      </c>
      <c r="I159" s="136">
        <v>1.3116391679999999</v>
      </c>
      <c r="J159" s="136">
        <v>1.4443604400000001</v>
      </c>
      <c r="K159" s="136">
        <v>1.4443604400000001</v>
      </c>
      <c r="L159" s="136" t="s">
        <v>388</v>
      </c>
      <c r="M159" s="136">
        <v>3.39621576</v>
      </c>
      <c r="N159" s="136">
        <v>0.11601</v>
      </c>
      <c r="O159" s="136">
        <v>1.2450000000000001E-2</v>
      </c>
      <c r="P159" s="136">
        <v>1.4430000000000002E-2</v>
      </c>
      <c r="Q159" s="136">
        <v>0.39359999999999995</v>
      </c>
      <c r="R159" s="136">
        <v>0.41750999999999999</v>
      </c>
      <c r="S159" s="136">
        <v>0.80337000000000003</v>
      </c>
      <c r="T159" s="136">
        <v>18.434999999999999</v>
      </c>
      <c r="U159" s="136">
        <v>0.13022999999999998</v>
      </c>
      <c r="V159" s="136">
        <v>0.80640000000000001</v>
      </c>
      <c r="W159" s="136">
        <v>0.28217999999999999</v>
      </c>
      <c r="X159" s="136">
        <v>3.0629999999999998E-3</v>
      </c>
      <c r="Y159" s="136">
        <v>1.8179999999999998E-2</v>
      </c>
      <c r="Z159" s="136">
        <v>1.2449999999999999E-2</v>
      </c>
      <c r="AA159" s="136">
        <v>5.2559999999999994E-3</v>
      </c>
      <c r="AB159" s="136">
        <v>3.8948999999999998E-2</v>
      </c>
      <c r="AC159" s="136">
        <v>8.814000000000001E-2</v>
      </c>
      <c r="AD159" s="136">
        <v>0.330372</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1976-DB84-4B7A-9125-9028A659AF69}">
  <sheetPr codeName="Tabelle33"/>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8.81640625" style="5" customWidth="1"/>
    <col min="2" max="2" width="10.453125" style="191" customWidth="1"/>
    <col min="3" max="3" width="38"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2009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2009</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157" t="s">
        <v>50</v>
      </c>
      <c r="C14" s="43" t="s">
        <v>51</v>
      </c>
      <c r="D14" s="45"/>
      <c r="E14" s="93">
        <v>35.059610978515124</v>
      </c>
      <c r="F14" s="93">
        <v>1.1463265365621758</v>
      </c>
      <c r="G14" s="93">
        <v>24.765704637713775</v>
      </c>
      <c r="H14" s="93">
        <v>7.1399999999999996E-3</v>
      </c>
      <c r="I14" s="93">
        <v>0.66732208704272833</v>
      </c>
      <c r="J14" s="93">
        <v>1.839865677213713</v>
      </c>
      <c r="K14" s="93">
        <v>3.1870848613201064</v>
      </c>
      <c r="L14" s="93">
        <v>6.7820589751371466E-2</v>
      </c>
      <c r="M14" s="93">
        <v>11.683093637450943</v>
      </c>
      <c r="N14" s="93">
        <v>2.1441866637551144</v>
      </c>
      <c r="O14" s="93">
        <v>0.12960038100007645</v>
      </c>
      <c r="P14" s="93">
        <v>0.19064320907551038</v>
      </c>
      <c r="Q14" s="93">
        <v>1.0587592832654138</v>
      </c>
      <c r="R14" s="93">
        <v>1.5697216857057947</v>
      </c>
      <c r="S14" s="93">
        <v>2.4006585646439773</v>
      </c>
      <c r="T14" s="93">
        <v>4.3147835306558795</v>
      </c>
      <c r="U14" s="15" t="s">
        <v>387</v>
      </c>
      <c r="V14" s="93">
        <v>13.916957635273366</v>
      </c>
      <c r="W14" s="93">
        <v>2.9358152349715114</v>
      </c>
      <c r="X14" s="93">
        <v>0.19435658459595267</v>
      </c>
      <c r="Y14" s="93">
        <v>2.0230546102717108E-2</v>
      </c>
      <c r="Z14" s="93">
        <v>1.5324355355022393E-2</v>
      </c>
      <c r="AA14" s="93">
        <v>2.5188834412301235E-2</v>
      </c>
      <c r="AB14" s="93">
        <v>0.2551003204659934</v>
      </c>
      <c r="AC14" s="93">
        <v>0.2580750147771449</v>
      </c>
      <c r="AD14" s="93">
        <v>0.18050093575938489</v>
      </c>
      <c r="AE14" s="92"/>
      <c r="AF14" s="93">
        <v>13861.206427920015</v>
      </c>
      <c r="AG14" s="93">
        <v>169824.58570102576</v>
      </c>
      <c r="AH14" s="93">
        <v>75468.407994999943</v>
      </c>
      <c r="AI14" s="93">
        <v>53124.231993000045</v>
      </c>
      <c r="AJ14" s="93">
        <v>5087.7167240000008</v>
      </c>
      <c r="AK14" s="15" t="s">
        <v>388</v>
      </c>
      <c r="AL14" s="38" t="s">
        <v>48</v>
      </c>
    </row>
    <row r="15" spans="1:38" s="2" customFormat="1" ht="26.25" customHeight="1" thickBot="1" x14ac:dyDescent="0.3">
      <c r="A15" s="43" t="s">
        <v>52</v>
      </c>
      <c r="B15" s="157" t="s">
        <v>53</v>
      </c>
      <c r="C15" s="43" t="s">
        <v>54</v>
      </c>
      <c r="D15" s="45"/>
      <c r="E15" s="93">
        <v>3.9127430510000001</v>
      </c>
      <c r="F15" s="93">
        <v>7.7049814283999998E-2</v>
      </c>
      <c r="G15" s="93">
        <v>6.8375536074432786</v>
      </c>
      <c r="H15" s="15" t="s">
        <v>388</v>
      </c>
      <c r="I15" s="93">
        <v>4.8825649892565083E-2</v>
      </c>
      <c r="J15" s="93">
        <v>0.14335340062231502</v>
      </c>
      <c r="K15" s="93">
        <v>0.42700189203899991</v>
      </c>
      <c r="L15" s="93">
        <v>2.1903610995475634E-3</v>
      </c>
      <c r="M15" s="93">
        <v>1.2014640302600004</v>
      </c>
      <c r="N15" s="93">
        <v>3.5892231740799998</v>
      </c>
      <c r="O15" s="93">
        <v>8.1681722047600006E-2</v>
      </c>
      <c r="P15" s="93">
        <v>1.6751944149590001E-2</v>
      </c>
      <c r="Q15" s="93">
        <v>0.58840954882299989</v>
      </c>
      <c r="R15" s="93">
        <v>4.5015832244115002</v>
      </c>
      <c r="S15" s="93">
        <v>1.5783870874079999</v>
      </c>
      <c r="T15" s="93">
        <v>2.5177791509999996</v>
      </c>
      <c r="U15" s="15" t="s">
        <v>387</v>
      </c>
      <c r="V15" s="93">
        <v>6.770363692938</v>
      </c>
      <c r="W15" s="93">
        <v>4.12213392707E-2</v>
      </c>
      <c r="X15" s="93">
        <v>5.5750601769911503E-7</v>
      </c>
      <c r="Y15" s="93">
        <v>2.747727144341842E-3</v>
      </c>
      <c r="Z15" s="93">
        <v>2.7413556469967093E-3</v>
      </c>
      <c r="AA15" s="93">
        <v>4.1809543178437493E-3</v>
      </c>
      <c r="AB15" s="93">
        <v>9.6705946151999997E-3</v>
      </c>
      <c r="AC15" s="15" t="s">
        <v>388</v>
      </c>
      <c r="AD15" s="15" t="s">
        <v>388</v>
      </c>
      <c r="AE15" s="92"/>
      <c r="AF15" s="93">
        <v>32978.789192999997</v>
      </c>
      <c r="AG15" s="93" t="s">
        <v>388</v>
      </c>
      <c r="AH15" s="93">
        <v>18042.034605000001</v>
      </c>
      <c r="AI15" s="93">
        <v>605.59907399999997</v>
      </c>
      <c r="AJ15" s="93" t="s">
        <v>388</v>
      </c>
      <c r="AK15" s="15" t="s">
        <v>388</v>
      </c>
      <c r="AL15" s="38" t="s">
        <v>48</v>
      </c>
    </row>
    <row r="16" spans="1:38" s="2" customFormat="1" ht="26.25" customHeight="1" thickBot="1" x14ac:dyDescent="0.3">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157" t="s">
        <v>57</v>
      </c>
      <c r="C17" s="43" t="s">
        <v>58</v>
      </c>
      <c r="D17" s="45"/>
      <c r="E17" s="93">
        <v>3.3905128000000011</v>
      </c>
      <c r="F17" s="93">
        <v>2.2093647129999998E-2</v>
      </c>
      <c r="G17" s="93">
        <v>3.6072269638732286</v>
      </c>
      <c r="H17" s="15" t="s">
        <v>388</v>
      </c>
      <c r="I17" s="93">
        <v>6.1333251256066854E-2</v>
      </c>
      <c r="J17" s="93">
        <v>0.18530816585545562</v>
      </c>
      <c r="K17" s="93">
        <v>0.28627666216099978</v>
      </c>
      <c r="L17" s="93">
        <v>4.7406985484898098E-3</v>
      </c>
      <c r="M17" s="93">
        <v>7.0003041938999999</v>
      </c>
      <c r="N17" s="93">
        <v>0.25199510959999999</v>
      </c>
      <c r="O17" s="93">
        <v>5.0645914720000009E-3</v>
      </c>
      <c r="P17" s="93">
        <v>2.7391320000000005E-4</v>
      </c>
      <c r="Q17" s="93">
        <v>3.7006687360000005E-2</v>
      </c>
      <c r="R17" s="93">
        <v>2.0697440000000001E-2</v>
      </c>
      <c r="S17" s="93">
        <v>6.5280007840000001E-2</v>
      </c>
      <c r="T17" s="93">
        <v>0.13733580000000001</v>
      </c>
      <c r="U17" s="15" t="s">
        <v>387</v>
      </c>
      <c r="V17" s="93">
        <v>0.14885927999999998</v>
      </c>
      <c r="W17" s="93">
        <v>1.1701627204499996E-2</v>
      </c>
      <c r="X17" s="93">
        <v>3.4487012537926193E-4</v>
      </c>
      <c r="Y17" s="93">
        <v>2.7116744022797337E-3</v>
      </c>
      <c r="Z17" s="93">
        <v>3.0794581152803786E-4</v>
      </c>
      <c r="AA17" s="93">
        <v>2.7162867721296658E-4</v>
      </c>
      <c r="AB17" s="93">
        <v>3.6361190164000004E-3</v>
      </c>
      <c r="AC17" s="93">
        <v>2.0266869999999997E-3</v>
      </c>
      <c r="AD17" s="93">
        <v>0.55570449999999993</v>
      </c>
      <c r="AE17" s="92"/>
      <c r="AF17" s="93">
        <v>5015.4800629999982</v>
      </c>
      <c r="AG17" s="93">
        <v>19639.55</v>
      </c>
      <c r="AH17" s="93">
        <v>1656.1708600000002</v>
      </c>
      <c r="AI17" s="15" t="s">
        <v>388</v>
      </c>
      <c r="AJ17" s="93">
        <v>261</v>
      </c>
      <c r="AK17" s="15" t="s">
        <v>388</v>
      </c>
      <c r="AL17" s="38" t="s">
        <v>48</v>
      </c>
    </row>
    <row r="18" spans="1:38" s="2" customFormat="1" ht="26.25" customHeight="1" thickBot="1" x14ac:dyDescent="0.3">
      <c r="A18" s="43" t="s">
        <v>52</v>
      </c>
      <c r="B18" s="157" t="s">
        <v>59</v>
      </c>
      <c r="C18" s="43" t="s">
        <v>60</v>
      </c>
      <c r="D18" s="45"/>
      <c r="E18" s="93">
        <v>0.13912608000000001</v>
      </c>
      <c r="F18" s="93">
        <v>1.1360581759999999E-3</v>
      </c>
      <c r="G18" s="93">
        <v>3.0249866644227383</v>
      </c>
      <c r="H18" s="15" t="s">
        <v>388</v>
      </c>
      <c r="I18" s="93">
        <v>4.9968238651928133E-3</v>
      </c>
      <c r="J18" s="93">
        <v>8.7636631197902416E-3</v>
      </c>
      <c r="K18" s="93">
        <v>1.4004776132000003E-2</v>
      </c>
      <c r="L18" s="93">
        <v>1.427989541982136E-3</v>
      </c>
      <c r="M18" s="93">
        <v>2.4657363519999996E-2</v>
      </c>
      <c r="N18" s="93">
        <v>7.5875000000000009E-4</v>
      </c>
      <c r="O18" s="93">
        <v>9.1050000000000001E-6</v>
      </c>
      <c r="P18" s="93">
        <v>2.0114999999999997E-6</v>
      </c>
      <c r="Q18" s="93">
        <v>6.0700000000000005E-5</v>
      </c>
      <c r="R18" s="93">
        <v>0.16093905</v>
      </c>
      <c r="S18" s="93">
        <v>1.67625E-4</v>
      </c>
      <c r="T18" s="93">
        <v>2.4483000000000005E-2</v>
      </c>
      <c r="U18" s="15" t="s">
        <v>387</v>
      </c>
      <c r="V18" s="93">
        <v>3.6420000000000002E-4</v>
      </c>
      <c r="W18" s="93">
        <v>1.0647540880000001E-3</v>
      </c>
      <c r="X18" s="93">
        <v>1.9123118565389692E-4</v>
      </c>
      <c r="Y18" s="93">
        <v>1.5057754534218404E-3</v>
      </c>
      <c r="Z18" s="93">
        <v>1.7087816213924104E-4</v>
      </c>
      <c r="AA18" s="93">
        <v>1.5074317158502167E-4</v>
      </c>
      <c r="AB18" s="93">
        <v>2.0186279728000001E-3</v>
      </c>
      <c r="AC18" s="93">
        <v>9.9485199999999987E-5</v>
      </c>
      <c r="AD18" s="93">
        <v>2.7278200000000002E-2</v>
      </c>
      <c r="AE18" s="92"/>
      <c r="AF18" s="93">
        <v>988.308176</v>
      </c>
      <c r="AG18" s="93">
        <v>160.46</v>
      </c>
      <c r="AH18" s="93">
        <v>44.800000000000004</v>
      </c>
      <c r="AI18" s="15" t="s">
        <v>388</v>
      </c>
      <c r="AJ18" s="15" t="s">
        <v>388</v>
      </c>
      <c r="AK18" s="15" t="s">
        <v>388</v>
      </c>
      <c r="AL18" s="38" t="s">
        <v>48</v>
      </c>
    </row>
    <row r="19" spans="1:38" s="2" customFormat="1" ht="26.25" customHeight="1" thickBot="1" x14ac:dyDescent="0.3">
      <c r="A19" s="43" t="s">
        <v>52</v>
      </c>
      <c r="B19" s="157" t="s">
        <v>61</v>
      </c>
      <c r="C19" s="43" t="s">
        <v>62</v>
      </c>
      <c r="D19" s="45"/>
      <c r="E19" s="93">
        <v>1.4196097145499997</v>
      </c>
      <c r="F19" s="93">
        <v>6.8484321665000028E-3</v>
      </c>
      <c r="G19" s="93">
        <v>1.364120627281834</v>
      </c>
      <c r="H19" s="15" t="s">
        <v>388</v>
      </c>
      <c r="I19" s="93">
        <v>5.2462328363579891E-2</v>
      </c>
      <c r="J19" s="93">
        <v>8.8078042284095534E-2</v>
      </c>
      <c r="K19" s="93">
        <v>0.10128682510049998</v>
      </c>
      <c r="L19" s="93">
        <v>1.2571857227571369E-2</v>
      </c>
      <c r="M19" s="93">
        <v>0.36696462477000014</v>
      </c>
      <c r="N19" s="93">
        <v>3.7756453453000008E-2</v>
      </c>
      <c r="O19" s="93">
        <v>6.8254917909999998E-4</v>
      </c>
      <c r="P19" s="93">
        <v>1.2004553039099996E-3</v>
      </c>
      <c r="Q19" s="93">
        <v>4.2231451659999995E-3</v>
      </c>
      <c r="R19" s="93">
        <v>4.0759654370000004E-3</v>
      </c>
      <c r="S19" s="93">
        <v>7.2208257925000033E-3</v>
      </c>
      <c r="T19" s="93">
        <v>0.41723365934000001</v>
      </c>
      <c r="U19" s="15" t="s">
        <v>387</v>
      </c>
      <c r="V19" s="93">
        <v>5.1469136843999994E-2</v>
      </c>
      <c r="W19" s="93">
        <v>1.3532940445550002E-2</v>
      </c>
      <c r="X19" s="93">
        <v>5.9995487272396415E-4</v>
      </c>
      <c r="Y19" s="93">
        <v>4.1460460132036088E-3</v>
      </c>
      <c r="Z19" s="93">
        <v>4.9994782699916114E-4</v>
      </c>
      <c r="AA19" s="93">
        <v>4.3722588847326665E-4</v>
      </c>
      <c r="AB19" s="93">
        <v>5.683174601400001E-3</v>
      </c>
      <c r="AC19" s="93">
        <v>1.2939552599999999E-3</v>
      </c>
      <c r="AD19" s="93">
        <v>0.19613925510319996</v>
      </c>
      <c r="AE19" s="92"/>
      <c r="AF19" s="93">
        <v>12194.583210500003</v>
      </c>
      <c r="AG19" s="93">
        <v>1153.5429999999999</v>
      </c>
      <c r="AH19" s="93">
        <v>964.4455200000001</v>
      </c>
      <c r="AI19" s="93">
        <v>551.72172000000012</v>
      </c>
      <c r="AJ19" s="93">
        <v>80.701840000000004</v>
      </c>
      <c r="AK19" s="15" t="s">
        <v>388</v>
      </c>
      <c r="AL19" s="38" t="s">
        <v>48</v>
      </c>
    </row>
    <row r="20" spans="1:38" s="2" customFormat="1" ht="26.25" customHeight="1" thickBot="1" x14ac:dyDescent="0.3">
      <c r="A20" s="43" t="s">
        <v>52</v>
      </c>
      <c r="B20" s="157" t="s">
        <v>63</v>
      </c>
      <c r="C20" s="43" t="s">
        <v>64</v>
      </c>
      <c r="D20" s="45"/>
      <c r="E20" s="93">
        <v>15.676430641840012</v>
      </c>
      <c r="F20" s="93">
        <v>0.26385799512500008</v>
      </c>
      <c r="G20" s="93">
        <v>4.2184480857666138</v>
      </c>
      <c r="H20" s="15" t="s">
        <v>388</v>
      </c>
      <c r="I20" s="93">
        <v>1.1245620085802193</v>
      </c>
      <c r="J20" s="93">
        <v>1.5906829326246279</v>
      </c>
      <c r="K20" s="93">
        <v>1.7737952197640006</v>
      </c>
      <c r="L20" s="93">
        <v>2.0317872871375223E-2</v>
      </c>
      <c r="M20" s="93">
        <v>14.246116935789988</v>
      </c>
      <c r="N20" s="93">
        <v>2.6403618853914148</v>
      </c>
      <c r="O20" s="93">
        <v>0.17182036820733002</v>
      </c>
      <c r="P20" s="93">
        <v>9.8521578146766764E-2</v>
      </c>
      <c r="Q20" s="93">
        <v>0.12052453927542051</v>
      </c>
      <c r="R20" s="93">
        <v>0.24784481251539014</v>
      </c>
      <c r="S20" s="93">
        <v>0.14754501798424996</v>
      </c>
      <c r="T20" s="93">
        <v>0.60885284660534045</v>
      </c>
      <c r="U20" s="15" t="s">
        <v>387</v>
      </c>
      <c r="V20" s="93">
        <v>1.4030086238645727</v>
      </c>
      <c r="W20" s="93">
        <v>1.10685904181135</v>
      </c>
      <c r="X20" s="93">
        <v>4.031605942026506E-2</v>
      </c>
      <c r="Y20" s="93">
        <v>8.6207216717558613E-2</v>
      </c>
      <c r="Z20" s="93">
        <v>2.1519601356234243E-2</v>
      </c>
      <c r="AA20" s="93">
        <v>1.7469599623634067E-2</v>
      </c>
      <c r="AB20" s="93">
        <v>0.16551247711769199</v>
      </c>
      <c r="AC20" s="93">
        <v>0.13467881496098003</v>
      </c>
      <c r="AD20" s="93">
        <v>0.20659103765105996</v>
      </c>
      <c r="AE20" s="92"/>
      <c r="AF20" s="93">
        <v>6633.9160679999995</v>
      </c>
      <c r="AG20" s="93">
        <v>11731.114053000001</v>
      </c>
      <c r="AH20" s="93">
        <v>30137.886272000003</v>
      </c>
      <c r="AI20" s="93">
        <v>141430.00976299998</v>
      </c>
      <c r="AJ20" s="93">
        <v>2927.251894</v>
      </c>
      <c r="AK20" s="15" t="s">
        <v>388</v>
      </c>
      <c r="AL20" s="38" t="s">
        <v>48</v>
      </c>
    </row>
    <row r="21" spans="1:38" s="2" customFormat="1" ht="26.25" customHeight="1" thickBot="1" x14ac:dyDescent="0.3">
      <c r="A21" s="43" t="s">
        <v>52</v>
      </c>
      <c r="B21" s="157" t="s">
        <v>65</v>
      </c>
      <c r="C21" s="43" t="s">
        <v>66</v>
      </c>
      <c r="D21" s="45"/>
      <c r="E21" s="93">
        <v>0.59601906820000006</v>
      </c>
      <c r="F21" s="93">
        <v>2.8173761998000011E-2</v>
      </c>
      <c r="G21" s="93">
        <v>1.0735878044194087</v>
      </c>
      <c r="H21" s="15" t="s">
        <v>388</v>
      </c>
      <c r="I21" s="93">
        <v>2.6347058305660493E-2</v>
      </c>
      <c r="J21" s="93">
        <v>5.2468519348624752E-2</v>
      </c>
      <c r="K21" s="93">
        <v>7.9614151829000016E-2</v>
      </c>
      <c r="L21" s="93">
        <v>6.9202883856483285E-3</v>
      </c>
      <c r="M21" s="93">
        <v>0.22960248378000009</v>
      </c>
      <c r="N21" s="93">
        <v>0.14051292533880005</v>
      </c>
      <c r="O21" s="93">
        <v>3.4349954573399985E-3</v>
      </c>
      <c r="P21" s="93">
        <v>4.4780302194099997E-3</v>
      </c>
      <c r="Q21" s="93">
        <v>4.7493209050800012E-2</v>
      </c>
      <c r="R21" s="93">
        <v>0.10598515711809993</v>
      </c>
      <c r="S21" s="93">
        <v>0.12977704094209996</v>
      </c>
      <c r="T21" s="93">
        <v>0.41457237693060006</v>
      </c>
      <c r="U21" s="15" t="s">
        <v>387</v>
      </c>
      <c r="V21" s="93">
        <v>0.40714056965599976</v>
      </c>
      <c r="W21" s="93">
        <v>2.81561929089E-2</v>
      </c>
      <c r="X21" s="93">
        <v>8.6556799318088663E-4</v>
      </c>
      <c r="Y21" s="93">
        <v>3.5188990028788801E-3</v>
      </c>
      <c r="Z21" s="93">
        <v>5.6674501835523151E-4</v>
      </c>
      <c r="AA21" s="93">
        <v>4.7835289324500062E-4</v>
      </c>
      <c r="AB21" s="93">
        <v>5.4295649076599988E-3</v>
      </c>
      <c r="AC21" s="93">
        <v>2.0478423046E-3</v>
      </c>
      <c r="AD21" s="93">
        <v>0.16027317416785999</v>
      </c>
      <c r="AE21" s="92"/>
      <c r="AF21" s="93">
        <v>1416.3767149999994</v>
      </c>
      <c r="AG21" s="93">
        <v>1910.0484710000001</v>
      </c>
      <c r="AH21" s="93">
        <v>290.70999999999998</v>
      </c>
      <c r="AI21" s="93">
        <v>315.04612999999995</v>
      </c>
      <c r="AJ21" s="93">
        <v>26.84</v>
      </c>
      <c r="AK21" s="15" t="s">
        <v>388</v>
      </c>
      <c r="AL21" s="38" t="s">
        <v>48</v>
      </c>
    </row>
    <row r="22" spans="1:38" s="2" customFormat="1" ht="26.25" customHeight="1" thickBot="1" x14ac:dyDescent="0.3">
      <c r="A22" s="43" t="s">
        <v>52</v>
      </c>
      <c r="B22" s="157" t="s">
        <v>67</v>
      </c>
      <c r="C22" s="43" t="s">
        <v>68</v>
      </c>
      <c r="D22" s="45"/>
      <c r="E22" s="93">
        <v>2.4466085322800004</v>
      </c>
      <c r="F22" s="93">
        <v>8.9375417260000034E-3</v>
      </c>
      <c r="G22" s="93">
        <v>0.71615064549271812</v>
      </c>
      <c r="H22" s="15" t="s">
        <v>388</v>
      </c>
      <c r="I22" s="93">
        <v>6.7218269212961521E-2</v>
      </c>
      <c r="J22" s="93">
        <v>0.1295478136423254</v>
      </c>
      <c r="K22" s="93">
        <v>0.18016567998199995</v>
      </c>
      <c r="L22" s="93">
        <v>1.3048570926016568E-2</v>
      </c>
      <c r="M22" s="93">
        <v>10.562862016990001</v>
      </c>
      <c r="N22" s="93">
        <v>1.6712917283499995</v>
      </c>
      <c r="O22" s="93">
        <v>3.8160837232099995E-2</v>
      </c>
      <c r="P22" s="93">
        <v>3.5384805059090002E-2</v>
      </c>
      <c r="Q22" s="93">
        <v>0.27714115584900001</v>
      </c>
      <c r="R22" s="93">
        <v>1.9727242229179998</v>
      </c>
      <c r="S22" s="93">
        <v>0.74397830570050005</v>
      </c>
      <c r="T22" s="93">
        <v>1.8170060794900005</v>
      </c>
      <c r="U22" s="15" t="s">
        <v>387</v>
      </c>
      <c r="V22" s="93">
        <v>3.3713272200739999</v>
      </c>
      <c r="W22" s="93">
        <v>0.11432599986910003</v>
      </c>
      <c r="X22" s="93">
        <v>7.9255330492592445E-4</v>
      </c>
      <c r="Y22" s="93">
        <v>3.9028805172335763E-3</v>
      </c>
      <c r="Z22" s="93">
        <v>5.6209618578747112E-4</v>
      </c>
      <c r="AA22" s="93">
        <v>4.804220804490284E-4</v>
      </c>
      <c r="AB22" s="93">
        <v>5.7379520883959999E-3</v>
      </c>
      <c r="AC22" s="93">
        <v>2.2013712621600004E-3</v>
      </c>
      <c r="AD22" s="93">
        <v>0.51000712538257997</v>
      </c>
      <c r="AE22" s="92"/>
      <c r="AF22" s="93">
        <v>3123.7779799999985</v>
      </c>
      <c r="AG22" s="93">
        <v>3000.0178179999998</v>
      </c>
      <c r="AH22" s="93">
        <v>2198.6734460000011</v>
      </c>
      <c r="AI22" s="93">
        <v>68.272042999999996</v>
      </c>
      <c r="AJ22" s="93">
        <v>417.14173800000003</v>
      </c>
      <c r="AK22" s="15" t="s">
        <v>388</v>
      </c>
      <c r="AL22" s="38" t="s">
        <v>48</v>
      </c>
    </row>
    <row r="23" spans="1:38" s="2" customFormat="1" ht="26.25" customHeight="1" thickBot="1" x14ac:dyDescent="0.3">
      <c r="A23" s="43" t="s">
        <v>69</v>
      </c>
      <c r="B23" s="157" t="s">
        <v>377</v>
      </c>
      <c r="C23" s="43" t="s">
        <v>390</v>
      </c>
      <c r="D23" s="45"/>
      <c r="E23" s="93">
        <v>11.872426778168002</v>
      </c>
      <c r="F23" s="93">
        <v>2.2951049064242288</v>
      </c>
      <c r="G23" s="93">
        <v>4.6482547280792775E-3</v>
      </c>
      <c r="H23" s="93">
        <v>3.0696820559045889E-3</v>
      </c>
      <c r="I23" s="93">
        <v>0.81059187240109354</v>
      </c>
      <c r="J23" s="93">
        <v>0.81059187240109354</v>
      </c>
      <c r="K23" s="93">
        <v>0.81059187240109343</v>
      </c>
      <c r="L23" s="93">
        <v>0.49518771155942476</v>
      </c>
      <c r="M23" s="93">
        <v>9.7688485030702168</v>
      </c>
      <c r="N23" s="15" t="s">
        <v>388</v>
      </c>
      <c r="O23" s="93">
        <v>3.8376488314072056E-3</v>
      </c>
      <c r="P23" s="15" t="s">
        <v>388</v>
      </c>
      <c r="Q23" s="15" t="s">
        <v>388</v>
      </c>
      <c r="R23" s="93">
        <v>1.9188244157036027E-2</v>
      </c>
      <c r="S23" s="93">
        <v>0.65240030133922511</v>
      </c>
      <c r="T23" s="93">
        <v>2.6863541819850449E-2</v>
      </c>
      <c r="U23" s="93">
        <v>3.837648831407206E-3</v>
      </c>
      <c r="V23" s="93">
        <v>0.38376488314072055</v>
      </c>
      <c r="W23" s="15" t="s">
        <v>388</v>
      </c>
      <c r="X23" s="93">
        <v>1.1577997699028739E-2</v>
      </c>
      <c r="Y23" s="93">
        <v>1.9123192952228911E-2</v>
      </c>
      <c r="Z23" s="15" t="s">
        <v>388</v>
      </c>
      <c r="AA23" s="15" t="s">
        <v>388</v>
      </c>
      <c r="AB23" s="93">
        <v>3.0701190651257648E-2</v>
      </c>
      <c r="AC23" s="15" t="s">
        <v>388</v>
      </c>
      <c r="AD23" s="15" t="s">
        <v>388</v>
      </c>
      <c r="AE23" s="92"/>
      <c r="AF23" s="93">
        <v>16257.315550520787</v>
      </c>
      <c r="AG23" s="15" t="s">
        <v>388</v>
      </c>
      <c r="AH23" s="15" t="s">
        <v>388</v>
      </c>
      <c r="AI23" s="93">
        <v>142.72003169807235</v>
      </c>
      <c r="AJ23" s="15" t="s">
        <v>388</v>
      </c>
      <c r="AK23" s="15" t="s">
        <v>388</v>
      </c>
      <c r="AL23" s="38" t="s">
        <v>48</v>
      </c>
    </row>
    <row r="24" spans="1:38" s="2" customFormat="1" ht="26.25" customHeight="1" thickBot="1" x14ac:dyDescent="0.3">
      <c r="A24" s="43" t="s">
        <v>52</v>
      </c>
      <c r="B24" s="157" t="s">
        <v>70</v>
      </c>
      <c r="C24" s="43" t="s">
        <v>71</v>
      </c>
      <c r="D24" s="45"/>
      <c r="E24" s="93">
        <v>1.9062634482700007</v>
      </c>
      <c r="F24" s="93">
        <v>0.15213962607399983</v>
      </c>
      <c r="G24" s="93">
        <v>1.0080723724059364</v>
      </c>
      <c r="H24" s="15" t="s">
        <v>388</v>
      </c>
      <c r="I24" s="93">
        <v>0.13378611742411728</v>
      </c>
      <c r="J24" s="93">
        <v>0.30236193281808488</v>
      </c>
      <c r="K24" s="93">
        <v>0.59287297685499962</v>
      </c>
      <c r="L24" s="93">
        <v>1.416716454352949E-2</v>
      </c>
      <c r="M24" s="93">
        <v>2.944608880560001</v>
      </c>
      <c r="N24" s="93">
        <v>0.22987678731942299</v>
      </c>
      <c r="O24" s="93">
        <v>1.762621867314999E-2</v>
      </c>
      <c r="P24" s="93">
        <v>8.5788908249007229E-3</v>
      </c>
      <c r="Q24" s="93">
        <v>1.9864619641797469E-2</v>
      </c>
      <c r="R24" s="93">
        <v>0.15294829277049993</v>
      </c>
      <c r="S24" s="93">
        <v>0.21860349414419999</v>
      </c>
      <c r="T24" s="93">
        <v>0.45894212909179988</v>
      </c>
      <c r="U24" s="15" t="s">
        <v>387</v>
      </c>
      <c r="V24" s="93">
        <v>3.5093537434408582</v>
      </c>
      <c r="W24" s="93">
        <v>0.23256988335410025</v>
      </c>
      <c r="X24" s="93">
        <v>2.4311817280751893E-2</v>
      </c>
      <c r="Y24" s="93">
        <v>4.2707426117014363E-2</v>
      </c>
      <c r="Z24" s="93">
        <v>1.2394737351351093E-2</v>
      </c>
      <c r="AA24" s="93">
        <v>9.9603711663826811E-3</v>
      </c>
      <c r="AB24" s="93">
        <v>8.9374351915500042E-2</v>
      </c>
      <c r="AC24" s="93">
        <v>0.17266818050500007</v>
      </c>
      <c r="AD24" s="93">
        <v>0.11812178434366002</v>
      </c>
      <c r="AE24" s="92"/>
      <c r="AF24" s="93">
        <v>4030.9471430000008</v>
      </c>
      <c r="AG24" s="93">
        <v>727.16691600000001</v>
      </c>
      <c r="AH24" s="93">
        <v>522.19698400000004</v>
      </c>
      <c r="AI24" s="93">
        <v>6401.9785829999992</v>
      </c>
      <c r="AJ24" s="93">
        <v>2322.12</v>
      </c>
      <c r="AK24" s="15" t="s">
        <v>388</v>
      </c>
      <c r="AL24" s="38" t="s">
        <v>48</v>
      </c>
    </row>
    <row r="25" spans="1:38" s="2" customFormat="1" ht="26.25" customHeight="1" thickBot="1" x14ac:dyDescent="0.3">
      <c r="A25" s="43" t="s">
        <v>72</v>
      </c>
      <c r="B25" s="157" t="s">
        <v>73</v>
      </c>
      <c r="C25" s="43" t="s">
        <v>74</v>
      </c>
      <c r="D25" s="45"/>
      <c r="E25" s="93">
        <v>0.5372712700358836</v>
      </c>
      <c r="F25" s="93">
        <v>9.8296551167271554E-2</v>
      </c>
      <c r="G25" s="93">
        <v>3.5876331497646227E-2</v>
      </c>
      <c r="H25" s="15" t="s">
        <v>388</v>
      </c>
      <c r="I25" s="93">
        <v>5.1407413266441101E-3</v>
      </c>
      <c r="J25" s="93">
        <v>5.1407413266441101E-3</v>
      </c>
      <c r="K25" s="93">
        <v>5.1407413266441101E-3</v>
      </c>
      <c r="L25" s="93">
        <v>2.570370663322055E-3</v>
      </c>
      <c r="M25" s="93">
        <v>0.6398935554049765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1849.2954380230017</v>
      </c>
      <c r="AG25" s="15" t="s">
        <v>388</v>
      </c>
      <c r="AH25" s="15" t="s">
        <v>388</v>
      </c>
      <c r="AI25" s="15" t="s">
        <v>388</v>
      </c>
      <c r="AJ25" s="15" t="s">
        <v>388</v>
      </c>
      <c r="AK25" s="15" t="s">
        <v>388</v>
      </c>
      <c r="AL25" s="38" t="s">
        <v>48</v>
      </c>
    </row>
    <row r="26" spans="1:38" s="2" customFormat="1" ht="26.25" customHeight="1" thickBot="1" x14ac:dyDescent="0.3">
      <c r="A26" s="43" t="s">
        <v>72</v>
      </c>
      <c r="B26" s="157" t="s">
        <v>75</v>
      </c>
      <c r="C26" s="43" t="s">
        <v>76</v>
      </c>
      <c r="D26" s="45"/>
      <c r="E26" s="93">
        <v>0.20072690459432133</v>
      </c>
      <c r="F26" s="93">
        <v>3.7069820247565985E-2</v>
      </c>
      <c r="G26" s="93">
        <v>1.5148341425853281E-2</v>
      </c>
      <c r="H26" s="15" t="s">
        <v>388</v>
      </c>
      <c r="I26" s="93">
        <v>1.5359733783033023E-3</v>
      </c>
      <c r="J26" s="93">
        <v>1.5359733783033023E-3</v>
      </c>
      <c r="K26" s="93">
        <v>1.5359733783033023E-3</v>
      </c>
      <c r="L26" s="93">
        <v>7.6798668915165113E-4</v>
      </c>
      <c r="M26" s="93">
        <v>0.51020630052779503</v>
      </c>
      <c r="N26" s="93">
        <v>0.11665858187283668</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789.12709095601474</v>
      </c>
      <c r="AG26" s="15" t="s">
        <v>388</v>
      </c>
      <c r="AH26" s="15" t="s">
        <v>388</v>
      </c>
      <c r="AI26" s="15" t="s">
        <v>388</v>
      </c>
      <c r="AJ26" s="15" t="s">
        <v>388</v>
      </c>
      <c r="AK26" s="15" t="s">
        <v>388</v>
      </c>
      <c r="AL26" s="38" t="s">
        <v>48</v>
      </c>
    </row>
    <row r="27" spans="1:38" s="2" customFormat="1" ht="26.25" customHeight="1" thickBot="1" x14ac:dyDescent="0.3">
      <c r="A27" s="43" t="s">
        <v>77</v>
      </c>
      <c r="B27" s="157" t="s">
        <v>78</v>
      </c>
      <c r="C27" s="43" t="s">
        <v>79</v>
      </c>
      <c r="D27" s="45"/>
      <c r="E27" s="93">
        <v>25.716679907806341</v>
      </c>
      <c r="F27" s="93">
        <v>8.9715865285374594</v>
      </c>
      <c r="G27" s="93">
        <v>3.5719372291577678E-2</v>
      </c>
      <c r="H27" s="93">
        <v>1.6661120809873897</v>
      </c>
      <c r="I27" s="93">
        <v>0.62254241400661647</v>
      </c>
      <c r="J27" s="93">
        <v>0.62254241400661647</v>
      </c>
      <c r="K27" s="93">
        <v>0.62254241400661647</v>
      </c>
      <c r="L27" s="93">
        <v>0.33232430697932785</v>
      </c>
      <c r="M27" s="93">
        <v>84.553939593135254</v>
      </c>
      <c r="N27" s="93">
        <v>2.7705991733396654E-3</v>
      </c>
      <c r="O27" s="93">
        <v>3.3824259868818035E-4</v>
      </c>
      <c r="P27" s="93">
        <v>1.673412753775531E-2</v>
      </c>
      <c r="Q27" s="93">
        <v>5.235284939908261E-4</v>
      </c>
      <c r="R27" s="93">
        <v>1.5132234939197624E-2</v>
      </c>
      <c r="S27" s="93">
        <v>1.0568579530899761E-2</v>
      </c>
      <c r="T27" s="93">
        <v>3.6473209455357364E-3</v>
      </c>
      <c r="U27" s="93">
        <v>3.7057179060529183E-4</v>
      </c>
      <c r="V27" s="93">
        <v>6.2114221207386501E-2</v>
      </c>
      <c r="W27" s="93">
        <v>1.2197798293088604</v>
      </c>
      <c r="X27" s="93">
        <v>2.2249512826728116E-2</v>
      </c>
      <c r="Y27" s="93">
        <v>2.6567057546323172E-2</v>
      </c>
      <c r="Z27" s="93">
        <v>1.3595000724474157E-2</v>
      </c>
      <c r="AA27" s="93">
        <v>2.7320723974167842E-2</v>
      </c>
      <c r="AB27" s="93">
        <v>8.973229507169328E-2</v>
      </c>
      <c r="AC27" s="93">
        <v>0.13058275191262736</v>
      </c>
      <c r="AD27" s="93">
        <v>2.449438794848097E-4</v>
      </c>
      <c r="AE27" s="92"/>
      <c r="AF27" s="93">
        <v>87656.682135074778</v>
      </c>
      <c r="AG27" s="15" t="s">
        <v>388</v>
      </c>
      <c r="AH27" s="93">
        <v>11.233656233795687</v>
      </c>
      <c r="AI27" s="93">
        <v>3610.743200643994</v>
      </c>
      <c r="AJ27" s="15" t="s">
        <v>388</v>
      </c>
      <c r="AK27" s="15" t="s">
        <v>388</v>
      </c>
      <c r="AL27" s="38" t="s">
        <v>48</v>
      </c>
    </row>
    <row r="28" spans="1:38" s="2" customFormat="1" ht="26.25" customHeight="1" thickBot="1" x14ac:dyDescent="0.3">
      <c r="A28" s="43" t="s">
        <v>77</v>
      </c>
      <c r="B28" s="157" t="s">
        <v>80</v>
      </c>
      <c r="C28" s="43" t="s">
        <v>81</v>
      </c>
      <c r="D28" s="45"/>
      <c r="E28" s="93">
        <v>5.9658637728209065</v>
      </c>
      <c r="F28" s="93">
        <v>0.90987012126884648</v>
      </c>
      <c r="G28" s="93">
        <v>5.9708991671265669E-3</v>
      </c>
      <c r="H28" s="93">
        <v>1.1960313833078343E-2</v>
      </c>
      <c r="I28" s="93">
        <v>0.61617456673210858</v>
      </c>
      <c r="J28" s="93">
        <v>0.61617456673210858</v>
      </c>
      <c r="K28" s="93">
        <v>0.61617456673210858</v>
      </c>
      <c r="L28" s="93">
        <v>0.3385589402326955</v>
      </c>
      <c r="M28" s="93">
        <v>7.6647412634734522</v>
      </c>
      <c r="N28" s="93">
        <v>1.7203367497146648E-4</v>
      </c>
      <c r="O28" s="93">
        <v>1.787392409681028E-5</v>
      </c>
      <c r="P28" s="93">
        <v>1.6850870168670052E-3</v>
      </c>
      <c r="Q28" s="93">
        <v>3.4071456694461484E-5</v>
      </c>
      <c r="R28" s="93">
        <v>2.5742066511906833E-3</v>
      </c>
      <c r="S28" s="93">
        <v>1.7308477026902612E-3</v>
      </c>
      <c r="T28" s="93">
        <v>9.6641568874627254E-5</v>
      </c>
      <c r="U28" s="93">
        <v>3.2395065195302408E-5</v>
      </c>
      <c r="V28" s="93">
        <v>5.7808199901796609E-3</v>
      </c>
      <c r="W28" s="93">
        <v>0.25825076274476944</v>
      </c>
      <c r="X28" s="93">
        <v>4.6590890300881932E-3</v>
      </c>
      <c r="Y28" s="93">
        <v>4.9232787261480893E-3</v>
      </c>
      <c r="Z28" s="93">
        <v>2.5769702961124024E-3</v>
      </c>
      <c r="AA28" s="93">
        <v>4.7043516005654887E-3</v>
      </c>
      <c r="AB28" s="93">
        <v>1.6863689652914172E-2</v>
      </c>
      <c r="AC28" s="93">
        <v>1.8431204217685994E-2</v>
      </c>
      <c r="AD28" s="93">
        <v>5.594728856205626E-5</v>
      </c>
      <c r="AE28" s="92"/>
      <c r="AF28" s="93">
        <v>12716.839542343414</v>
      </c>
      <c r="AG28" s="15" t="s">
        <v>388</v>
      </c>
      <c r="AH28" s="15" t="s">
        <v>388</v>
      </c>
      <c r="AI28" s="93">
        <v>365.80237230612266</v>
      </c>
      <c r="AJ28" s="15" t="s">
        <v>388</v>
      </c>
      <c r="AK28" s="15" t="s">
        <v>388</v>
      </c>
      <c r="AL28" s="38" t="s">
        <v>48</v>
      </c>
    </row>
    <row r="29" spans="1:38" s="2" customFormat="1" ht="26.25" customHeight="1" thickBot="1" x14ac:dyDescent="0.3">
      <c r="A29" s="43" t="s">
        <v>77</v>
      </c>
      <c r="B29" s="157" t="s">
        <v>82</v>
      </c>
      <c r="C29" s="43" t="s">
        <v>83</v>
      </c>
      <c r="D29" s="45"/>
      <c r="E29" s="93">
        <v>22.767373555499979</v>
      </c>
      <c r="F29" s="93">
        <v>0.7682255088455312</v>
      </c>
      <c r="G29" s="93">
        <v>2.3796969744189565E-2</v>
      </c>
      <c r="H29" s="93">
        <v>1.1745921473056246E-2</v>
      </c>
      <c r="I29" s="93">
        <v>0.50003958181223784</v>
      </c>
      <c r="J29" s="93">
        <v>0.50003958181223784</v>
      </c>
      <c r="K29" s="93">
        <v>0.50003958181223784</v>
      </c>
      <c r="L29" s="93">
        <v>0.26499636576640068</v>
      </c>
      <c r="M29" s="93">
        <v>5.0003133917842941</v>
      </c>
      <c r="N29" s="93">
        <v>6.0411170561336879E-4</v>
      </c>
      <c r="O29" s="93">
        <v>6.0411170561336879E-5</v>
      </c>
      <c r="P29" s="93">
        <v>6.4035840795017085E-3</v>
      </c>
      <c r="Q29" s="93">
        <v>1.2082234112267376E-4</v>
      </c>
      <c r="R29" s="93">
        <v>1.026989899542727E-2</v>
      </c>
      <c r="S29" s="93">
        <v>6.8868734439924044E-3</v>
      </c>
      <c r="T29" s="93">
        <v>2.4164468224534754E-4</v>
      </c>
      <c r="U29" s="93">
        <v>1.2082234112267376E-4</v>
      </c>
      <c r="V29" s="93">
        <v>2.1748021402081274E-2</v>
      </c>
      <c r="W29" s="93">
        <v>0.22614336707138305</v>
      </c>
      <c r="X29" s="93">
        <v>6.1619393972563614E-3</v>
      </c>
      <c r="Y29" s="93">
        <v>3.7213281065783518E-2</v>
      </c>
      <c r="Z29" s="93">
        <v>4.1562885346199778E-2</v>
      </c>
      <c r="AA29" s="93">
        <v>9.5449649486912275E-3</v>
      </c>
      <c r="AB29" s="93">
        <v>9.4483070757930887E-2</v>
      </c>
      <c r="AC29" s="93">
        <v>7.2734844308807195E-2</v>
      </c>
      <c r="AD29" s="93">
        <v>4.4986233781689217E-5</v>
      </c>
      <c r="AE29" s="92"/>
      <c r="AF29" s="93">
        <v>50130.159143231089</v>
      </c>
      <c r="AG29" s="15" t="s">
        <v>388</v>
      </c>
      <c r="AH29" s="93">
        <v>197.98050086641706</v>
      </c>
      <c r="AI29" s="93">
        <v>1391.073275300349</v>
      </c>
      <c r="AJ29" s="15" t="s">
        <v>388</v>
      </c>
      <c r="AK29" s="15" t="s">
        <v>388</v>
      </c>
      <c r="AL29" s="38" t="s">
        <v>48</v>
      </c>
    </row>
    <row r="30" spans="1:38" s="2" customFormat="1" ht="26.25" customHeight="1" thickBot="1" x14ac:dyDescent="0.3">
      <c r="A30" s="43" t="s">
        <v>77</v>
      </c>
      <c r="B30" s="157" t="s">
        <v>84</v>
      </c>
      <c r="C30" s="43" t="s">
        <v>85</v>
      </c>
      <c r="D30" s="45"/>
      <c r="E30" s="93">
        <v>0.2151356322231805</v>
      </c>
      <c r="F30" s="93">
        <v>2.5610893803599493</v>
      </c>
      <c r="G30" s="93">
        <v>4.8765905362273753E-4</v>
      </c>
      <c r="H30" s="93">
        <v>1.5986459301606001E-3</v>
      </c>
      <c r="I30" s="93">
        <v>5.2122783519462416E-2</v>
      </c>
      <c r="J30" s="93">
        <v>5.2122783519462416E-2</v>
      </c>
      <c r="K30" s="93">
        <v>5.2122783519462423E-2</v>
      </c>
      <c r="L30" s="93">
        <v>7.772111187140867E-3</v>
      </c>
      <c r="M30" s="93">
        <v>10.425428964218852</v>
      </c>
      <c r="N30" s="93">
        <v>5.126977084484338E-5</v>
      </c>
      <c r="O30" s="93">
        <v>6.3978392308332832E-6</v>
      </c>
      <c r="P30" s="93">
        <v>2.810265377342827E-4</v>
      </c>
      <c r="Q30" s="93">
        <v>9.6185230957942026E-6</v>
      </c>
      <c r="R30" s="93">
        <v>2.0756063289501387E-4</v>
      </c>
      <c r="S30" s="93">
        <v>1.4793424036035202E-4</v>
      </c>
      <c r="T30" s="93">
        <v>7.3248687411418546E-5</v>
      </c>
      <c r="U30" s="93">
        <v>6.4413677299218429E-6</v>
      </c>
      <c r="V30" s="93">
        <v>1.0641315304097607E-3</v>
      </c>
      <c r="W30" s="93">
        <v>2.9570007450947976E-2</v>
      </c>
      <c r="X30" s="93">
        <v>2.855112483431817E-4</v>
      </c>
      <c r="Y30" s="93">
        <v>3.181533719836765E-4</v>
      </c>
      <c r="Z30" s="93">
        <v>2.2631929066422058E-4</v>
      </c>
      <c r="AA30" s="93">
        <v>3.4252593093253E-4</v>
      </c>
      <c r="AB30" s="93">
        <v>1.1725098419236087E-3</v>
      </c>
      <c r="AC30" s="93">
        <v>1.9585274184296879E-3</v>
      </c>
      <c r="AD30" s="93">
        <v>1.5666574836759023E-5</v>
      </c>
      <c r="AE30" s="92"/>
      <c r="AF30" s="93">
        <v>1319.650705140986</v>
      </c>
      <c r="AG30" s="15" t="s">
        <v>388</v>
      </c>
      <c r="AH30" s="15" t="s">
        <v>388</v>
      </c>
      <c r="AI30" s="93">
        <v>61.485692282577261</v>
      </c>
      <c r="AJ30" s="15" t="s">
        <v>388</v>
      </c>
      <c r="AK30" s="15" t="s">
        <v>388</v>
      </c>
      <c r="AL30" s="38" t="s">
        <v>48</v>
      </c>
    </row>
    <row r="31" spans="1:38" s="2" customFormat="1" ht="26.25" customHeight="1" thickBot="1" x14ac:dyDescent="0.3">
      <c r="A31" s="43" t="s">
        <v>77</v>
      </c>
      <c r="B31" s="157" t="s">
        <v>86</v>
      </c>
      <c r="C31" s="43" t="s">
        <v>87</v>
      </c>
      <c r="D31" s="45"/>
      <c r="E31" s="15" t="s">
        <v>388</v>
      </c>
      <c r="F31" s="93">
        <v>2.4620849575125332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3" t="s">
        <v>89</v>
      </c>
      <c r="D32" s="45"/>
      <c r="E32" s="15" t="s">
        <v>388</v>
      </c>
      <c r="F32" s="15" t="s">
        <v>388</v>
      </c>
      <c r="G32" s="15" t="s">
        <v>388</v>
      </c>
      <c r="H32" s="15" t="s">
        <v>388</v>
      </c>
      <c r="I32" s="93">
        <v>0.62400226773091172</v>
      </c>
      <c r="J32" s="93">
        <v>1.1330387454437725</v>
      </c>
      <c r="K32" s="93">
        <v>1.5265316672356963</v>
      </c>
      <c r="L32" s="93">
        <v>0.16105277757788042</v>
      </c>
      <c r="M32" s="15" t="s">
        <v>388</v>
      </c>
      <c r="N32" s="93">
        <v>0.47467536551698569</v>
      </c>
      <c r="O32" s="93">
        <v>1.767821734390815E-3</v>
      </c>
      <c r="P32" s="15" t="s">
        <v>388</v>
      </c>
      <c r="Q32" s="93">
        <v>4.2196946027653559E-2</v>
      </c>
      <c r="R32" s="93">
        <v>1.3219262166194112</v>
      </c>
      <c r="S32" s="93">
        <v>29.769803854730608</v>
      </c>
      <c r="T32" s="93">
        <v>0.18979745418843813</v>
      </c>
      <c r="U32" s="93">
        <v>3.0530633344713929E-2</v>
      </c>
      <c r="V32" s="93">
        <v>18.898101976187462</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3" t="s">
        <v>91</v>
      </c>
      <c r="D33" s="45"/>
      <c r="E33" s="15" t="s">
        <v>388</v>
      </c>
      <c r="F33" s="15" t="s">
        <v>388</v>
      </c>
      <c r="G33" s="15" t="s">
        <v>388</v>
      </c>
      <c r="H33" s="15" t="s">
        <v>388</v>
      </c>
      <c r="I33" s="93">
        <v>0.46903497734725047</v>
      </c>
      <c r="J33" s="93">
        <v>5.5934238170343296</v>
      </c>
      <c r="K33" s="93">
        <v>11.186847634068659</v>
      </c>
      <c r="L33" s="93">
        <v>9.2850835362769876E-2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3" t="s">
        <v>93</v>
      </c>
      <c r="D34" s="45"/>
      <c r="E34" s="93">
        <v>2.1523700129308563</v>
      </c>
      <c r="F34" s="93">
        <v>0.11899084292717914</v>
      </c>
      <c r="G34" s="93">
        <v>3.5283904564928901E-4</v>
      </c>
      <c r="H34" s="93">
        <v>2.058227766287519E-4</v>
      </c>
      <c r="I34" s="93">
        <v>3.7979630889276569E-2</v>
      </c>
      <c r="J34" s="93">
        <v>3.9920195971210402E-2</v>
      </c>
      <c r="K34" s="93">
        <v>4.2137984636277652E-2</v>
      </c>
      <c r="L34" s="93">
        <v>2.4686760078029772E-2</v>
      </c>
      <c r="M34" s="93">
        <v>0.27349192970741054</v>
      </c>
      <c r="N34" s="15" t="s">
        <v>388</v>
      </c>
      <c r="O34" s="93">
        <v>2.9403253804107416E-4</v>
      </c>
      <c r="P34" s="15" t="s">
        <v>388</v>
      </c>
      <c r="Q34" s="15" t="s">
        <v>388</v>
      </c>
      <c r="R34" s="93">
        <v>1.4701626902053708E-3</v>
      </c>
      <c r="S34" s="93">
        <v>4.9985531466982605E-2</v>
      </c>
      <c r="T34" s="93">
        <v>2.0582277662875193E-3</v>
      </c>
      <c r="U34" s="93">
        <v>2.9403253804107416E-4</v>
      </c>
      <c r="V34" s="93">
        <v>2.9403253804107417E-2</v>
      </c>
      <c r="W34" s="15" t="s">
        <v>388</v>
      </c>
      <c r="X34" s="93">
        <v>8.8209761412322242E-4</v>
      </c>
      <c r="Y34" s="93">
        <v>1.4701626902053708E-3</v>
      </c>
      <c r="Z34" s="15" t="s">
        <v>388</v>
      </c>
      <c r="AA34" s="15" t="s">
        <v>388</v>
      </c>
      <c r="AB34" s="93">
        <v>2.3522603043285933E-3</v>
      </c>
      <c r="AC34" s="15" t="s">
        <v>388</v>
      </c>
      <c r="AD34" s="15" t="s">
        <v>388</v>
      </c>
      <c r="AE34" s="92"/>
      <c r="AF34" s="93">
        <v>1253.4700461464399</v>
      </c>
      <c r="AG34" s="15" t="s">
        <v>388</v>
      </c>
      <c r="AH34" s="15" t="s">
        <v>388</v>
      </c>
      <c r="AI34" s="93">
        <v>10.869867430183666</v>
      </c>
      <c r="AJ34" s="15" t="s">
        <v>388</v>
      </c>
      <c r="AK34" s="15" t="s">
        <v>388</v>
      </c>
      <c r="AL34" s="38" t="s">
        <v>48</v>
      </c>
    </row>
    <row r="35" spans="1:38" s="2" customFormat="1" ht="26.25" customHeight="1" thickBot="1" x14ac:dyDescent="0.3">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3" t="s">
        <v>98</v>
      </c>
      <c r="D36" s="45"/>
      <c r="E36" s="93">
        <v>8.113450306975329</v>
      </c>
      <c r="F36" s="93">
        <v>4.2347094749800949</v>
      </c>
      <c r="G36" s="93">
        <v>1.1856181294654955</v>
      </c>
      <c r="H36" s="93">
        <v>1.0971177067937725E-3</v>
      </c>
      <c r="I36" s="93">
        <v>0.44178493326719243</v>
      </c>
      <c r="J36" s="93">
        <v>0.46247488656348773</v>
      </c>
      <c r="K36" s="93">
        <v>0.46247488656348773</v>
      </c>
      <c r="L36" s="93">
        <v>7.6811618322227951E-2</v>
      </c>
      <c r="M36" s="93">
        <v>19.835735834763348</v>
      </c>
      <c r="N36" s="93">
        <v>1.5661458832239454E-2</v>
      </c>
      <c r="O36" s="93">
        <v>1.4604216620098865E-3</v>
      </c>
      <c r="P36" s="93">
        <v>2.719253599085124E-3</v>
      </c>
      <c r="Q36" s="93">
        <v>3.0771857452207559E-2</v>
      </c>
      <c r="R36" s="93">
        <v>3.3063284807689705E-2</v>
      </c>
      <c r="S36" s="93">
        <v>0.10732646107332718</v>
      </c>
      <c r="T36" s="93">
        <v>1.3925507064093894</v>
      </c>
      <c r="U36" s="93">
        <v>1.5019719466834995E-2</v>
      </c>
      <c r="V36" s="93">
        <v>0.12539025783285029</v>
      </c>
      <c r="W36" s="93">
        <v>2.7711041387587322E-2</v>
      </c>
      <c r="X36" s="93">
        <v>3.5625991349931942E-4</v>
      </c>
      <c r="Y36" s="93">
        <v>1.9890509908646633E-3</v>
      </c>
      <c r="Z36" s="93">
        <v>1.57354814412853E-3</v>
      </c>
      <c r="AA36" s="93">
        <v>4.4820680712814642E-4</v>
      </c>
      <c r="AB36" s="93">
        <v>4.3670658556206601E-3</v>
      </c>
      <c r="AC36" s="93">
        <v>1.0852367602606824E-2</v>
      </c>
      <c r="AD36" s="93">
        <v>2.607544294440256E-2</v>
      </c>
      <c r="AE36" s="92"/>
      <c r="AF36" s="93">
        <v>6398.20445884726</v>
      </c>
      <c r="AG36" s="15" t="s">
        <v>388</v>
      </c>
      <c r="AH36" s="15" t="s">
        <v>388</v>
      </c>
      <c r="AI36" s="93">
        <v>91.567041407892091</v>
      </c>
      <c r="AJ36" s="15" t="s">
        <v>388</v>
      </c>
      <c r="AK36" s="15" t="s">
        <v>388</v>
      </c>
      <c r="AL36" s="38" t="s">
        <v>48</v>
      </c>
    </row>
    <row r="37" spans="1:38" s="2" customFormat="1" ht="26.25" customHeight="1" thickBot="1" x14ac:dyDescent="0.3">
      <c r="A37" s="43" t="s">
        <v>69</v>
      </c>
      <c r="B37" s="157" t="s">
        <v>99</v>
      </c>
      <c r="C37" s="43" t="s">
        <v>393</v>
      </c>
      <c r="D37" s="45"/>
      <c r="E37" s="93">
        <v>2.52E-2</v>
      </c>
      <c r="F37" s="93">
        <v>3.7258391199999999E-4</v>
      </c>
      <c r="G37" s="93">
        <v>1.3962526960000002E-5</v>
      </c>
      <c r="H37" s="15" t="s">
        <v>388</v>
      </c>
      <c r="I37" s="15" t="s">
        <v>388</v>
      </c>
      <c r="J37" s="15" t="s">
        <v>388</v>
      </c>
      <c r="K37" s="15" t="s">
        <v>388</v>
      </c>
      <c r="L37" s="15" t="s">
        <v>388</v>
      </c>
      <c r="M37" s="93">
        <v>6.9812634800000004E-3</v>
      </c>
      <c r="N37" s="15" t="s">
        <v>388</v>
      </c>
      <c r="O37" s="15" t="s">
        <v>388</v>
      </c>
      <c r="P37" s="15" t="s">
        <v>388</v>
      </c>
      <c r="Q37" s="15" t="s">
        <v>388</v>
      </c>
      <c r="R37" s="15" t="s">
        <v>388</v>
      </c>
      <c r="S37" s="15" t="s">
        <v>388</v>
      </c>
      <c r="T37" s="15" t="s">
        <v>388</v>
      </c>
      <c r="U37" s="15" t="s">
        <v>388</v>
      </c>
      <c r="V37" s="15" t="s">
        <v>388</v>
      </c>
      <c r="W37" s="93">
        <v>1.74531587E-4</v>
      </c>
      <c r="X37" s="15" t="s">
        <v>388</v>
      </c>
      <c r="Y37" s="15" t="s">
        <v>388</v>
      </c>
      <c r="Z37" s="15" t="s">
        <v>388</v>
      </c>
      <c r="AA37" s="15" t="s">
        <v>388</v>
      </c>
      <c r="AB37" s="15" t="s">
        <v>388</v>
      </c>
      <c r="AC37" s="15" t="s">
        <v>388</v>
      </c>
      <c r="AD37" s="15" t="s">
        <v>388</v>
      </c>
      <c r="AE37" s="92"/>
      <c r="AF37" s="15" t="s">
        <v>388</v>
      </c>
      <c r="AG37" s="15" t="s">
        <v>388</v>
      </c>
      <c r="AH37" s="93">
        <v>349.063174</v>
      </c>
      <c r="AI37" s="15" t="s">
        <v>388</v>
      </c>
      <c r="AJ37" s="15" t="s">
        <v>388</v>
      </c>
      <c r="AK37" s="15" t="s">
        <v>388</v>
      </c>
      <c r="AL37" s="38" t="s">
        <v>48</v>
      </c>
    </row>
    <row r="38" spans="1:38" s="2" customFormat="1" ht="26.25" customHeight="1" thickBot="1" x14ac:dyDescent="0.3">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3" t="s">
        <v>394</v>
      </c>
      <c r="D39" s="45"/>
      <c r="E39" s="93">
        <v>1.2204534035945003</v>
      </c>
      <c r="F39" s="93">
        <v>8.9748182460554007E-2</v>
      </c>
      <c r="G39" s="93">
        <v>1.1344375070828867</v>
      </c>
      <c r="H39" s="93">
        <v>4.9447889842000005E-3</v>
      </c>
      <c r="I39" s="93">
        <v>0.13290752336521383</v>
      </c>
      <c r="J39" s="93">
        <v>0.20971891195505751</v>
      </c>
      <c r="K39" s="93">
        <v>0.29719203137678163</v>
      </c>
      <c r="L39" s="93">
        <v>2.6938983409346626E-2</v>
      </c>
      <c r="M39" s="93">
        <v>0.97532286818889991</v>
      </c>
      <c r="N39" s="93">
        <v>8.9983250000000001E-2</v>
      </c>
      <c r="O39" s="93">
        <v>9.7852119999999997E-3</v>
      </c>
      <c r="P39" s="93">
        <v>1.8642011999999999E-3</v>
      </c>
      <c r="Q39" s="93">
        <v>1.6154080000000001E-2</v>
      </c>
      <c r="R39" s="93">
        <v>0.12357004000000002</v>
      </c>
      <c r="S39" s="93">
        <v>4.9120100000000007E-2</v>
      </c>
      <c r="T39" s="93">
        <v>0.57507900000000001</v>
      </c>
      <c r="U39" s="93">
        <v>1.4950000000000001E-2</v>
      </c>
      <c r="V39" s="93">
        <v>2.1526404800000001</v>
      </c>
      <c r="W39" s="93">
        <v>7.0941208854722507E-2</v>
      </c>
      <c r="X39" s="93">
        <v>3.432679907209038E-3</v>
      </c>
      <c r="Y39" s="93">
        <v>2.4149491744394666E-2</v>
      </c>
      <c r="Z39" s="93">
        <v>2.6596646453599668E-3</v>
      </c>
      <c r="AA39" s="93">
        <v>2.4851639870823242E-3</v>
      </c>
      <c r="AB39" s="93">
        <v>3.2727000284045994E-2</v>
      </c>
      <c r="AC39" s="93">
        <v>1.4950000000000001E-2</v>
      </c>
      <c r="AD39" s="93">
        <v>0.1803235063550388</v>
      </c>
      <c r="AE39" s="92"/>
      <c r="AF39" s="93">
        <v>11114.390311444999</v>
      </c>
      <c r="AG39" s="93">
        <v>124</v>
      </c>
      <c r="AH39" s="93">
        <v>1160.035398</v>
      </c>
      <c r="AI39" s="93">
        <v>2990</v>
      </c>
      <c r="AJ39" s="15" t="s">
        <v>388</v>
      </c>
      <c r="AK39" s="15" t="s">
        <v>388</v>
      </c>
      <c r="AL39" s="38" t="s">
        <v>48</v>
      </c>
    </row>
    <row r="40" spans="1:38" s="2" customFormat="1" ht="26.25" customHeight="1" thickBot="1" x14ac:dyDescent="0.3">
      <c r="A40" s="43" t="s">
        <v>69</v>
      </c>
      <c r="B40" s="157" t="s">
        <v>104</v>
      </c>
      <c r="C40" s="43" t="s">
        <v>395</v>
      </c>
      <c r="D40" s="45"/>
      <c r="E40" s="93">
        <v>2.6724272870847066</v>
      </c>
      <c r="F40" s="93">
        <v>1.3727170498921339</v>
      </c>
      <c r="G40" s="93">
        <v>1.4094597066864852E-3</v>
      </c>
      <c r="H40" s="93">
        <v>7.6317198612535215E-4</v>
      </c>
      <c r="I40" s="93">
        <v>0.26466581293665276</v>
      </c>
      <c r="J40" s="93">
        <v>0.26466581293665276</v>
      </c>
      <c r="K40" s="93">
        <v>0.26466581293665276</v>
      </c>
      <c r="L40" s="93">
        <v>7.0307592197255589E-2</v>
      </c>
      <c r="M40" s="93">
        <v>19.002009093922609</v>
      </c>
      <c r="N40" s="15" t="s">
        <v>388</v>
      </c>
      <c r="O40" s="93">
        <v>1.0967292612936324E-3</v>
      </c>
      <c r="P40" s="15" t="s">
        <v>388</v>
      </c>
      <c r="Q40" s="15" t="s">
        <v>388</v>
      </c>
      <c r="R40" s="93">
        <v>5.4836463064681616E-3</v>
      </c>
      <c r="S40" s="93">
        <v>0.18644397441991745</v>
      </c>
      <c r="T40" s="93">
        <v>7.6771048290554264E-3</v>
      </c>
      <c r="U40" s="93">
        <v>1.0967292612936324E-3</v>
      </c>
      <c r="V40" s="93">
        <v>0.10967292612936322</v>
      </c>
      <c r="W40" s="15" t="s">
        <v>388</v>
      </c>
      <c r="X40" s="93">
        <v>3.5236492667162118E-3</v>
      </c>
      <c r="Y40" s="93">
        <v>5.2501848236328457E-3</v>
      </c>
      <c r="Z40" s="15" t="s">
        <v>388</v>
      </c>
      <c r="AA40" s="15" t="s">
        <v>388</v>
      </c>
      <c r="AB40" s="93">
        <v>8.7738340903490558E-3</v>
      </c>
      <c r="AC40" s="15" t="s">
        <v>388</v>
      </c>
      <c r="AD40" s="15" t="s">
        <v>388</v>
      </c>
      <c r="AE40" s="92"/>
      <c r="AF40" s="93">
        <v>4599.0241503734669</v>
      </c>
      <c r="AG40" s="15" t="s">
        <v>388</v>
      </c>
      <c r="AH40" s="15" t="s">
        <v>388</v>
      </c>
      <c r="AI40" s="93">
        <v>75.719736577036187</v>
      </c>
      <c r="AJ40" s="15" t="s">
        <v>388</v>
      </c>
      <c r="AK40" s="15" t="s">
        <v>388</v>
      </c>
      <c r="AL40" s="38" t="s">
        <v>48</v>
      </c>
    </row>
    <row r="41" spans="1:38" s="2" customFormat="1" ht="26.25" customHeight="1" thickBot="1" x14ac:dyDescent="0.3">
      <c r="A41" s="43" t="s">
        <v>102</v>
      </c>
      <c r="B41" s="157" t="s">
        <v>105</v>
      </c>
      <c r="C41" s="43" t="s">
        <v>396</v>
      </c>
      <c r="D41" s="45"/>
      <c r="E41" s="93">
        <v>6.0899699999999992</v>
      </c>
      <c r="F41" s="93">
        <v>22.011010830786041</v>
      </c>
      <c r="G41" s="93">
        <v>1.3610021104000001</v>
      </c>
      <c r="H41" s="93">
        <v>1.1541479131854746</v>
      </c>
      <c r="I41" s="93">
        <v>9.4945833873824448</v>
      </c>
      <c r="J41" s="93">
        <v>9.8466617160076755</v>
      </c>
      <c r="K41" s="93">
        <v>10.283946287508009</v>
      </c>
      <c r="L41" s="93">
        <v>2.8244929892615391</v>
      </c>
      <c r="M41" s="93">
        <v>158.6769863267773</v>
      </c>
      <c r="N41" s="93">
        <v>0.60354500000000011</v>
      </c>
      <c r="O41" s="93">
        <v>0.16192630000000002</v>
      </c>
      <c r="P41" s="93">
        <v>2.7576710000000008E-2</v>
      </c>
      <c r="Q41" s="93">
        <v>7.8538000000000011E-2</v>
      </c>
      <c r="R41" s="93">
        <v>1.9303470000000003</v>
      </c>
      <c r="S41" s="93">
        <v>0.38826250000000001</v>
      </c>
      <c r="T41" s="93">
        <v>1.7599600000000002</v>
      </c>
      <c r="U41" s="93">
        <v>0.26795000000000008</v>
      </c>
      <c r="V41" s="93">
        <v>37.631464000000001</v>
      </c>
      <c r="W41" s="93">
        <v>1.1416700999999996</v>
      </c>
      <c r="X41" s="93">
        <v>6.9232481696779367</v>
      </c>
      <c r="Y41" s="93">
        <v>5.4560212107475206</v>
      </c>
      <c r="Z41" s="93">
        <v>4.3062654193453032</v>
      </c>
      <c r="AA41" s="93">
        <v>4.9682764903086802</v>
      </c>
      <c r="AB41" s="93">
        <v>21.653811290079439</v>
      </c>
      <c r="AC41" s="93">
        <v>0.26826372549019617</v>
      </c>
      <c r="AD41" s="93">
        <v>3.2171895802536246</v>
      </c>
      <c r="AE41" s="92"/>
      <c r="AF41" s="93">
        <v>21227.599999999999</v>
      </c>
      <c r="AG41" s="93">
        <v>306</v>
      </c>
      <c r="AH41" s="93">
        <v>1681</v>
      </c>
      <c r="AI41" s="93">
        <v>53589.999999999993</v>
      </c>
      <c r="AJ41" s="93">
        <v>1</v>
      </c>
      <c r="AK41" s="15" t="s">
        <v>388</v>
      </c>
      <c r="AL41" s="38" t="s">
        <v>48</v>
      </c>
    </row>
    <row r="42" spans="1:38" s="2" customFormat="1" ht="26.25" customHeight="1" thickBot="1" x14ac:dyDescent="0.3">
      <c r="A42" s="43" t="s">
        <v>69</v>
      </c>
      <c r="B42" s="157" t="s">
        <v>106</v>
      </c>
      <c r="C42" s="43" t="s">
        <v>107</v>
      </c>
      <c r="D42" s="45"/>
      <c r="E42" s="93">
        <v>0.79948827091149788</v>
      </c>
      <c r="F42" s="93">
        <v>6.928247553903299</v>
      </c>
      <c r="G42" s="93">
        <v>9.3266021408811928E-4</v>
      </c>
      <c r="H42" s="93">
        <v>2.6382091128427916E-4</v>
      </c>
      <c r="I42" s="93">
        <v>0.25507626732819055</v>
      </c>
      <c r="J42" s="93">
        <v>0.25507626732819055</v>
      </c>
      <c r="K42" s="93">
        <v>0.25507626732819061</v>
      </c>
      <c r="L42" s="93">
        <v>2.761100889602509E-2</v>
      </c>
      <c r="M42" s="93">
        <v>42.45238918363215</v>
      </c>
      <c r="N42" s="15" t="s">
        <v>388</v>
      </c>
      <c r="O42" s="93">
        <v>6.1004948197049193E-4</v>
      </c>
      <c r="P42" s="15" t="s">
        <v>388</v>
      </c>
      <c r="Q42" s="15" t="s">
        <v>388</v>
      </c>
      <c r="R42" s="93">
        <v>3.05024740985246E-3</v>
      </c>
      <c r="S42" s="93">
        <v>0.10370841193498363</v>
      </c>
      <c r="T42" s="93">
        <v>4.2703463737934454E-3</v>
      </c>
      <c r="U42" s="93">
        <v>6.1004948197049193E-4</v>
      </c>
      <c r="V42" s="93">
        <v>6.1004948197049207E-2</v>
      </c>
      <c r="W42" s="15" t="s">
        <v>388</v>
      </c>
      <c r="X42" s="93">
        <v>2.3316505352202971E-3</v>
      </c>
      <c r="Y42" s="93">
        <v>2.5487453205436379E-3</v>
      </c>
      <c r="Z42" s="15" t="s">
        <v>388</v>
      </c>
      <c r="AA42" s="15" t="s">
        <v>388</v>
      </c>
      <c r="AB42" s="93">
        <v>4.8803958557639355E-3</v>
      </c>
      <c r="AC42" s="15" t="s">
        <v>388</v>
      </c>
      <c r="AD42" s="15" t="s">
        <v>388</v>
      </c>
      <c r="AE42" s="92"/>
      <c r="AF42" s="93">
        <v>2488.5393586696741</v>
      </c>
      <c r="AG42" s="15" t="s">
        <v>388</v>
      </c>
      <c r="AH42" s="15" t="s">
        <v>388</v>
      </c>
      <c r="AI42" s="93">
        <v>98.563930590890834</v>
      </c>
      <c r="AJ42" s="15" t="s">
        <v>388</v>
      </c>
      <c r="AK42" s="15" t="s">
        <v>388</v>
      </c>
      <c r="AL42" s="38" t="s">
        <v>48</v>
      </c>
    </row>
    <row r="43" spans="1:38" s="2" customFormat="1" ht="26.25" customHeight="1" thickBot="1" x14ac:dyDescent="0.3">
      <c r="A43" s="43" t="s">
        <v>102</v>
      </c>
      <c r="B43" s="157" t="s">
        <v>108</v>
      </c>
      <c r="C43" s="43" t="s">
        <v>109</v>
      </c>
      <c r="D43" s="45"/>
      <c r="E43" s="93">
        <v>1.071496521</v>
      </c>
      <c r="F43" s="93">
        <v>0.39441278341000002</v>
      </c>
      <c r="G43" s="93">
        <v>1.2298049235799999</v>
      </c>
      <c r="H43" s="93">
        <v>9.6041567582417636E-3</v>
      </c>
      <c r="I43" s="93">
        <v>0.20140031239206196</v>
      </c>
      <c r="J43" s="93">
        <v>0.40156452017587851</v>
      </c>
      <c r="K43" s="93">
        <v>0.95601100874432243</v>
      </c>
      <c r="L43" s="93">
        <v>2.6885976316957785E-2</v>
      </c>
      <c r="M43" s="93">
        <v>1.7978245602879133</v>
      </c>
      <c r="N43" s="93">
        <v>0.39241240670000005</v>
      </c>
      <c r="O43" s="93">
        <v>2.2625008282000019E-2</v>
      </c>
      <c r="P43" s="93">
        <v>7.7071490223000012E-3</v>
      </c>
      <c r="Q43" s="93">
        <v>0.15176623261000002</v>
      </c>
      <c r="R43" s="93">
        <v>0.44857015370500014</v>
      </c>
      <c r="S43" s="93">
        <v>0.42385506341000001</v>
      </c>
      <c r="T43" s="93">
        <v>0.85917524750000007</v>
      </c>
      <c r="U43" s="93">
        <v>2.8750000000000019E-2</v>
      </c>
      <c r="V43" s="93">
        <v>4.6344226604600021</v>
      </c>
      <c r="W43" s="93">
        <v>0.15456525496400011</v>
      </c>
      <c r="X43" s="93">
        <v>2.6264141299184225E-3</v>
      </c>
      <c r="Y43" s="93">
        <v>1.2394392441174039E-2</v>
      </c>
      <c r="Z43" s="93">
        <v>1.385123370759997E-3</v>
      </c>
      <c r="AA43" s="93">
        <v>1.4770032141475438E-3</v>
      </c>
      <c r="AB43" s="93">
        <v>1.7882933156000005E-2</v>
      </c>
      <c r="AC43" s="93">
        <v>2.965000000000002E-2</v>
      </c>
      <c r="AD43" s="93">
        <v>0.34537257401168853</v>
      </c>
      <c r="AE43" s="92"/>
      <c r="AF43" s="93">
        <v>4934.2474099999999</v>
      </c>
      <c r="AG43" s="93">
        <v>1920.0340000000001</v>
      </c>
      <c r="AH43" s="93">
        <v>380</v>
      </c>
      <c r="AI43" s="93">
        <v>5750.0000000000036</v>
      </c>
      <c r="AJ43" s="15" t="s">
        <v>388</v>
      </c>
      <c r="AK43" s="15" t="s">
        <v>388</v>
      </c>
      <c r="AL43" s="38" t="s">
        <v>48</v>
      </c>
    </row>
    <row r="44" spans="1:38" s="2" customFormat="1" ht="26.25" customHeight="1" thickBot="1" x14ac:dyDescent="0.3">
      <c r="A44" s="43" t="s">
        <v>69</v>
      </c>
      <c r="B44" s="157" t="s">
        <v>110</v>
      </c>
      <c r="C44" s="43" t="s">
        <v>111</v>
      </c>
      <c r="D44" s="45"/>
      <c r="E44" s="93">
        <v>7.0763728185777657</v>
      </c>
      <c r="F44" s="93">
        <v>1.9515850171125853</v>
      </c>
      <c r="G44" s="93">
        <v>3.2538591191669125E-3</v>
      </c>
      <c r="H44" s="93">
        <v>2.1265311368140246E-3</v>
      </c>
      <c r="I44" s="93">
        <v>0.44664794820404696</v>
      </c>
      <c r="J44" s="93">
        <v>0.44664794820404696</v>
      </c>
      <c r="K44" s="93">
        <v>0.44664794820404696</v>
      </c>
      <c r="L44" s="93">
        <v>0.24487686122103067</v>
      </c>
      <c r="M44" s="93">
        <v>9.0057689557763201</v>
      </c>
      <c r="N44" s="15" t="s">
        <v>388</v>
      </c>
      <c r="O44" s="93">
        <v>2.6929210353497999E-3</v>
      </c>
      <c r="P44" s="15" t="s">
        <v>388</v>
      </c>
      <c r="Q44" s="15" t="s">
        <v>388</v>
      </c>
      <c r="R44" s="93">
        <v>1.3464605176749002E-2</v>
      </c>
      <c r="S44" s="93">
        <v>0.45779657600946599</v>
      </c>
      <c r="T44" s="93">
        <v>1.8850447247448603E-2</v>
      </c>
      <c r="U44" s="93">
        <v>2.6929210353497999E-3</v>
      </c>
      <c r="V44" s="93">
        <v>0.26929210353498001</v>
      </c>
      <c r="W44" s="15" t="s">
        <v>388</v>
      </c>
      <c r="X44" s="93">
        <v>8.1346477979172809E-3</v>
      </c>
      <c r="Y44" s="93">
        <v>1.3408720484881119E-2</v>
      </c>
      <c r="Z44" s="15" t="s">
        <v>388</v>
      </c>
      <c r="AA44" s="15" t="s">
        <v>388</v>
      </c>
      <c r="AB44" s="93">
        <v>2.15433682827984E-2</v>
      </c>
      <c r="AC44" s="15" t="s">
        <v>388</v>
      </c>
      <c r="AD44" s="15" t="s">
        <v>388</v>
      </c>
      <c r="AE44" s="92"/>
      <c r="AF44" s="93">
        <v>11389.442534511096</v>
      </c>
      <c r="AG44" s="15" t="s">
        <v>388</v>
      </c>
      <c r="AH44" s="15" t="s">
        <v>388</v>
      </c>
      <c r="AI44" s="93">
        <v>107.34585896089257</v>
      </c>
      <c r="AJ44" s="15" t="s">
        <v>388</v>
      </c>
      <c r="AK44" s="15" t="s">
        <v>388</v>
      </c>
      <c r="AL44" s="38" t="s">
        <v>48</v>
      </c>
    </row>
    <row r="45" spans="1:38" s="2" customFormat="1" ht="26.25" customHeight="1" thickBot="1" x14ac:dyDescent="0.3">
      <c r="A45" s="43" t="s">
        <v>69</v>
      </c>
      <c r="B45" s="157" t="s">
        <v>112</v>
      </c>
      <c r="C45" s="43" t="s">
        <v>113</v>
      </c>
      <c r="D45" s="45"/>
      <c r="E45" s="93">
        <v>2.3360126400000003</v>
      </c>
      <c r="F45" s="93">
        <v>9.8575856606231776E-2</v>
      </c>
      <c r="G45" s="93">
        <v>7.3000395000000012E-4</v>
      </c>
      <c r="H45" s="93">
        <v>2.8835156025000004E-4</v>
      </c>
      <c r="I45" s="93">
        <v>4.9056265439999996E-2</v>
      </c>
      <c r="J45" s="93">
        <v>5.2560284400000004E-2</v>
      </c>
      <c r="K45" s="93">
        <v>5.2560284400000004E-2</v>
      </c>
      <c r="L45" s="93">
        <v>1.6293688163999998E-2</v>
      </c>
      <c r="M45" s="93">
        <v>0.32850177750000004</v>
      </c>
      <c r="N45" s="93">
        <v>4.7450256750000011E-3</v>
      </c>
      <c r="O45" s="93">
        <v>3.6500197500000006E-4</v>
      </c>
      <c r="P45" s="93">
        <v>1.095005925E-3</v>
      </c>
      <c r="Q45" s="93">
        <v>1.4600079000000002E-3</v>
      </c>
      <c r="R45" s="93">
        <v>1.8250098750000002E-3</v>
      </c>
      <c r="S45" s="93">
        <v>3.2120173800000006E-2</v>
      </c>
      <c r="T45" s="93">
        <v>3.6500197499999998E-2</v>
      </c>
      <c r="U45" s="93">
        <v>3.6500197500000005E-3</v>
      </c>
      <c r="V45" s="93">
        <v>4.3800237000000006E-2</v>
      </c>
      <c r="W45" s="93">
        <v>4.7450256750000011E-3</v>
      </c>
      <c r="X45" s="93">
        <v>7.3000395000000006E-5</v>
      </c>
      <c r="Y45" s="93">
        <v>3.65001975E-4</v>
      </c>
      <c r="Z45" s="93">
        <v>3.65001975E-4</v>
      </c>
      <c r="AA45" s="93">
        <v>3.6500197500000003E-5</v>
      </c>
      <c r="AB45" s="93">
        <v>8.3950454250000003E-4</v>
      </c>
      <c r="AC45" s="93">
        <v>2.9200158E-3</v>
      </c>
      <c r="AD45" s="93">
        <v>1.3870075050000001E-3</v>
      </c>
      <c r="AE45" s="92"/>
      <c r="AF45" s="93">
        <v>1545.1590907395687</v>
      </c>
      <c r="AG45" s="15" t="s">
        <v>388</v>
      </c>
      <c r="AH45" s="15" t="s">
        <v>388</v>
      </c>
      <c r="AI45" s="93">
        <v>13.399342510431321</v>
      </c>
      <c r="AJ45" s="15" t="s">
        <v>388</v>
      </c>
      <c r="AK45" s="15" t="s">
        <v>388</v>
      </c>
      <c r="AL45" s="38" t="s">
        <v>48</v>
      </c>
    </row>
    <row r="46" spans="1:38" s="2" customFormat="1" ht="26.25" customHeight="1" thickBot="1" x14ac:dyDescent="0.3">
      <c r="A46" s="43" t="s">
        <v>102</v>
      </c>
      <c r="B46" s="157" t="s">
        <v>114</v>
      </c>
      <c r="C46" s="43" t="s">
        <v>115</v>
      </c>
      <c r="D46" s="45"/>
      <c r="E46" s="93">
        <v>2.9030929164205803</v>
      </c>
      <c r="F46" s="93">
        <v>0.24791120402795974</v>
      </c>
      <c r="G46" s="93">
        <v>1.6292057858791251</v>
      </c>
      <c r="H46" s="93">
        <v>7.7877517564402631E-5</v>
      </c>
      <c r="I46" s="93">
        <v>0.25544695904488002</v>
      </c>
      <c r="J46" s="93">
        <v>0.72253375961368915</v>
      </c>
      <c r="K46" s="93">
        <v>2.1394150483690395</v>
      </c>
      <c r="L46" s="93">
        <v>7.942479331167096E-2</v>
      </c>
      <c r="M46" s="93">
        <v>6.7654802673876109</v>
      </c>
      <c r="N46" s="93">
        <v>0.50269070823388884</v>
      </c>
      <c r="O46" s="93">
        <v>4.7342399839564342E-2</v>
      </c>
      <c r="P46" s="93">
        <v>4.9845608270477713E-3</v>
      </c>
      <c r="Q46" s="93">
        <v>1.6439318719333663E-2</v>
      </c>
      <c r="R46" s="93">
        <v>0.32743292485591863</v>
      </c>
      <c r="S46" s="93">
        <v>0.48959283911316437</v>
      </c>
      <c r="T46" s="93">
        <v>1.3134206722364754</v>
      </c>
      <c r="U46" s="93">
        <v>8.7892271662763481E-4</v>
      </c>
      <c r="V46" s="93">
        <v>6.5229964710254515</v>
      </c>
      <c r="W46" s="93">
        <v>0.20124883894597123</v>
      </c>
      <c r="X46" s="93">
        <v>9.2261770936574294E-3</v>
      </c>
      <c r="Y46" s="93">
        <v>2.7684240633074789E-2</v>
      </c>
      <c r="Z46" s="93">
        <v>5.4800769742863863E-3</v>
      </c>
      <c r="AA46" s="93">
        <v>4.4739040093851436E-3</v>
      </c>
      <c r="AB46" s="93">
        <v>4.6864398710403751E-2</v>
      </c>
      <c r="AC46" s="93">
        <v>9.8912908846281455E-3</v>
      </c>
      <c r="AD46" s="15" t="s">
        <v>388</v>
      </c>
      <c r="AE46" s="92"/>
      <c r="AF46" s="93">
        <v>11326.838577998173</v>
      </c>
      <c r="AG46" s="15" t="s">
        <v>388</v>
      </c>
      <c r="AH46" s="93">
        <v>3856.2400250000132</v>
      </c>
      <c r="AI46" s="93">
        <v>9243.3203928248658</v>
      </c>
      <c r="AJ46" s="15" t="s">
        <v>388</v>
      </c>
      <c r="AK46" s="15" t="s">
        <v>388</v>
      </c>
      <c r="AL46" s="38" t="s">
        <v>48</v>
      </c>
    </row>
    <row r="47" spans="1:38" s="2" customFormat="1" ht="26.25" customHeight="1" thickBot="1" x14ac:dyDescent="0.3">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3" t="s">
        <v>123</v>
      </c>
      <c r="D49" s="45"/>
      <c r="E49" s="15" t="s">
        <v>389</v>
      </c>
      <c r="F49" s="93">
        <v>5.6820920000000004E-2</v>
      </c>
      <c r="G49" s="93">
        <v>0.34200000000000003</v>
      </c>
      <c r="H49" s="93">
        <v>2.7303560000000002E-3</v>
      </c>
      <c r="I49" s="93">
        <v>6.3285302593659946E-3</v>
      </c>
      <c r="J49" s="93">
        <v>1.5146974063400575E-2</v>
      </c>
      <c r="K49" s="93">
        <v>3.6000000000000004E-2</v>
      </c>
      <c r="L49" s="93">
        <v>7.7400000000000004E-6</v>
      </c>
      <c r="M49" s="15" t="s">
        <v>389</v>
      </c>
      <c r="N49" s="93">
        <v>1.1630000000000001E-2</v>
      </c>
      <c r="O49" s="93">
        <v>5.0000000000000002E-5</v>
      </c>
      <c r="P49" s="93">
        <v>1.0000000000000001E-5</v>
      </c>
      <c r="Q49" s="93">
        <v>2.8500000000000001E-3</v>
      </c>
      <c r="R49" s="93">
        <v>2.5489999999999999E-2</v>
      </c>
      <c r="S49" s="93">
        <v>5.2699999999999995E-3</v>
      </c>
      <c r="T49" s="93">
        <v>4.1100000000000008E-3</v>
      </c>
      <c r="U49" s="15" t="s">
        <v>387</v>
      </c>
      <c r="V49" s="93">
        <v>6.5450000000000008E-2</v>
      </c>
      <c r="W49" s="93">
        <v>2.2138019999999998</v>
      </c>
      <c r="X49" s="93">
        <v>4.9245732688513526E-5</v>
      </c>
      <c r="Y49" s="93">
        <v>1.6004863123766894E-4</v>
      </c>
      <c r="Z49" s="15" t="s">
        <v>388</v>
      </c>
      <c r="AA49" s="93">
        <v>3.6934299516385146E-5</v>
      </c>
      <c r="AB49" s="93">
        <v>2.4622866344256762E-4</v>
      </c>
      <c r="AC49" s="15" t="s">
        <v>388</v>
      </c>
      <c r="AD49" s="93">
        <v>2.6650368000000002</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3" t="s">
        <v>126</v>
      </c>
      <c r="D50" s="45"/>
      <c r="E50" s="15" t="s">
        <v>388</v>
      </c>
      <c r="F50" s="15" t="s">
        <v>388</v>
      </c>
      <c r="G50" s="15" t="s">
        <v>388</v>
      </c>
      <c r="H50" s="15" t="s">
        <v>388</v>
      </c>
      <c r="I50" s="93">
        <v>1.6151685393258428</v>
      </c>
      <c r="J50" s="93">
        <v>2.3000000000000003</v>
      </c>
      <c r="K50" s="93">
        <v>3.5190000000000001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12500</v>
      </c>
      <c r="AL50" s="38" t="s">
        <v>397</v>
      </c>
    </row>
    <row r="51" spans="1:38" s="2" customFormat="1" ht="26.25" customHeight="1" thickBot="1" x14ac:dyDescent="0.3">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157" t="s">
        <v>130</v>
      </c>
      <c r="C52" s="43" t="s">
        <v>398</v>
      </c>
      <c r="D52" s="45"/>
      <c r="E52" s="15" t="s">
        <v>389</v>
      </c>
      <c r="F52" s="93">
        <v>3.4110788000000003</v>
      </c>
      <c r="G52" s="15" t="s">
        <v>389</v>
      </c>
      <c r="H52" s="15" t="s">
        <v>389</v>
      </c>
      <c r="I52" s="93">
        <v>4.5822064713307471E-3</v>
      </c>
      <c r="J52" s="93">
        <v>2.2734113856998125E-2</v>
      </c>
      <c r="K52" s="93">
        <v>8.6088107961000054E-2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157" t="s">
        <v>132</v>
      </c>
      <c r="C53" s="43" t="s">
        <v>133</v>
      </c>
      <c r="D53" s="45"/>
      <c r="E53" s="15" t="s">
        <v>388</v>
      </c>
      <c r="F53" s="93">
        <v>3.6802633387749988</v>
      </c>
      <c r="G53" s="15" t="s">
        <v>388</v>
      </c>
      <c r="H53" s="15" t="s">
        <v>388</v>
      </c>
      <c r="I53" s="93">
        <v>1.3000000000000002E-4</v>
      </c>
      <c r="J53" s="93">
        <v>1.3000000000000002E-4</v>
      </c>
      <c r="K53" s="93">
        <v>1.3000000000000002E-4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157" t="s">
        <v>135</v>
      </c>
      <c r="C54" s="43" t="s">
        <v>136</v>
      </c>
      <c r="D54" s="45"/>
      <c r="E54" s="15" t="s">
        <v>388</v>
      </c>
      <c r="F54" s="93">
        <v>0.4052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4052</v>
      </c>
      <c r="AL54" s="38" t="s">
        <v>399</v>
      </c>
    </row>
    <row r="55" spans="1:38" s="2" customFormat="1" ht="26.25" customHeight="1" thickBot="1" x14ac:dyDescent="0.3">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3" t="s">
        <v>143</v>
      </c>
      <c r="D57" s="45"/>
      <c r="E57" s="15" t="s">
        <v>389</v>
      </c>
      <c r="F57" s="93">
        <v>1.6009880000000004E-2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7.7234879999999997E-3</v>
      </c>
      <c r="X57" s="93">
        <v>9.4999999999999988E-6</v>
      </c>
      <c r="Y57" s="93">
        <v>9.4999999999999988E-6</v>
      </c>
      <c r="Z57" s="93">
        <v>9.4999999999999988E-6</v>
      </c>
      <c r="AA57" s="93">
        <v>9.4999999999999988E-6</v>
      </c>
      <c r="AB57" s="93">
        <v>3.7999999999999995E-5</v>
      </c>
      <c r="AC57" s="15" t="s">
        <v>388</v>
      </c>
      <c r="AD57" s="93">
        <v>2.0508419999999998</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3" t="s">
        <v>146</v>
      </c>
      <c r="D58" s="45"/>
      <c r="E58" s="15" t="s">
        <v>388</v>
      </c>
      <c r="F58" s="15" t="s">
        <v>388</v>
      </c>
      <c r="G58" s="15" t="s">
        <v>389</v>
      </c>
      <c r="H58" s="15" t="s">
        <v>388</v>
      </c>
      <c r="I58" s="93">
        <v>1.0698333333333334E-2</v>
      </c>
      <c r="J58" s="93">
        <v>5.349166666666666E-2</v>
      </c>
      <c r="K58" s="93">
        <v>0.13755000000000001</v>
      </c>
      <c r="L58" s="93">
        <v>8.85822E-5</v>
      </c>
      <c r="M58" s="15" t="s">
        <v>388</v>
      </c>
      <c r="N58" s="15" t="s">
        <v>388</v>
      </c>
      <c r="O58" s="15" t="s">
        <v>388</v>
      </c>
      <c r="P58" s="15" t="s">
        <v>388</v>
      </c>
      <c r="Q58" s="15" t="s">
        <v>388</v>
      </c>
      <c r="R58" s="15" t="s">
        <v>388</v>
      </c>
      <c r="S58" s="15" t="s">
        <v>388</v>
      </c>
      <c r="T58" s="15" t="s">
        <v>388</v>
      </c>
      <c r="U58" s="15" t="s">
        <v>388</v>
      </c>
      <c r="V58" s="15" t="s">
        <v>388</v>
      </c>
      <c r="W58" s="93">
        <v>3.7219729018689675E-2</v>
      </c>
      <c r="X58" s="15" t="s">
        <v>388</v>
      </c>
      <c r="Y58" s="15" t="s">
        <v>388</v>
      </c>
      <c r="Z58" s="15" t="s">
        <v>388</v>
      </c>
      <c r="AA58" s="15" t="s">
        <v>388</v>
      </c>
      <c r="AB58" s="15" t="s">
        <v>388</v>
      </c>
      <c r="AC58" s="15" t="s">
        <v>388</v>
      </c>
      <c r="AD58" s="93">
        <v>7.1576401959018595E-5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157" t="s">
        <v>148</v>
      </c>
      <c r="C59" s="43" t="s">
        <v>402</v>
      </c>
      <c r="D59" s="45"/>
      <c r="E59" s="15" t="s">
        <v>389</v>
      </c>
      <c r="F59" s="93">
        <v>1.459568E-2</v>
      </c>
      <c r="G59" s="15" t="s">
        <v>389</v>
      </c>
      <c r="H59" s="93">
        <v>9.980000000000001E-3</v>
      </c>
      <c r="I59" s="93">
        <v>3.0512000000000001E-2</v>
      </c>
      <c r="J59" s="93">
        <v>3.4326000000000002E-2</v>
      </c>
      <c r="K59" s="93">
        <v>3.814E-2</v>
      </c>
      <c r="L59" s="93">
        <v>1.8917440000000002E-5</v>
      </c>
      <c r="M59" s="15" t="s">
        <v>389</v>
      </c>
      <c r="N59" s="93">
        <v>5.6000000000000006E-4</v>
      </c>
      <c r="O59" s="93">
        <v>0.24</v>
      </c>
      <c r="P59" s="15" t="s">
        <v>388</v>
      </c>
      <c r="Q59" s="15" t="s">
        <v>388</v>
      </c>
      <c r="R59" s="15" t="s">
        <v>388</v>
      </c>
      <c r="S59" s="93">
        <v>1.0000000000000001E-5</v>
      </c>
      <c r="T59" s="15" t="s">
        <v>388</v>
      </c>
      <c r="U59" s="93">
        <v>0.112</v>
      </c>
      <c r="V59" s="93">
        <v>2.6700000000000001E-3</v>
      </c>
      <c r="W59" s="93">
        <v>2.8720320000000001E-3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157" t="s">
        <v>149</v>
      </c>
      <c r="C60" s="43" t="s">
        <v>150</v>
      </c>
      <c r="D60" s="45"/>
      <c r="E60" s="15" t="s">
        <v>388</v>
      </c>
      <c r="F60" s="15" t="s">
        <v>388</v>
      </c>
      <c r="G60" s="15" t="s">
        <v>388</v>
      </c>
      <c r="H60" s="15" t="s">
        <v>388</v>
      </c>
      <c r="I60" s="93">
        <v>8.6983126299874525E-3</v>
      </c>
      <c r="J60" s="93">
        <v>5.8213996150274505E-2</v>
      </c>
      <c r="K60" s="93">
        <v>0.12825378242799998</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157" t="s">
        <v>151</v>
      </c>
      <c r="C61" s="43" t="s">
        <v>152</v>
      </c>
      <c r="D61" s="45"/>
      <c r="E61" s="15" t="s">
        <v>388</v>
      </c>
      <c r="F61" s="15" t="s">
        <v>388</v>
      </c>
      <c r="G61" s="15" t="s">
        <v>388</v>
      </c>
      <c r="H61" s="15" t="s">
        <v>388</v>
      </c>
      <c r="I61" s="93">
        <v>2.3548527962500006E-3</v>
      </c>
      <c r="J61" s="93">
        <v>1.53891764125E-2</v>
      </c>
      <c r="K61" s="93">
        <v>4.8179723966666671E-2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157" t="s">
        <v>153</v>
      </c>
      <c r="C62" s="43" t="s">
        <v>154</v>
      </c>
      <c r="D62" s="45"/>
      <c r="E62" s="15" t="s">
        <v>388</v>
      </c>
      <c r="F62" s="15" t="s">
        <v>388</v>
      </c>
      <c r="G62" s="15" t="s">
        <v>388</v>
      </c>
      <c r="H62" s="15" t="s">
        <v>388</v>
      </c>
      <c r="I62" s="93">
        <v>4.0891002409638277E-2</v>
      </c>
      <c r="J62" s="93">
        <v>0.40196971248430641</v>
      </c>
      <c r="K62" s="93">
        <v>1.0188793779209566</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157" t="s">
        <v>160</v>
      </c>
      <c r="C65" s="43" t="s">
        <v>161</v>
      </c>
      <c r="D65" s="45"/>
      <c r="E65" s="93">
        <v>0.39271000000000006</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157" t="s">
        <v>169</v>
      </c>
      <c r="C68" s="43" t="s">
        <v>170</v>
      </c>
      <c r="D68" s="45"/>
      <c r="E68" s="15" t="s">
        <v>388</v>
      </c>
      <c r="F68" s="15" t="s">
        <v>388</v>
      </c>
      <c r="G68" s="15" t="s">
        <v>388</v>
      </c>
      <c r="H68" s="15" t="s">
        <v>388</v>
      </c>
      <c r="I68" s="93">
        <v>1.704E-2</v>
      </c>
      <c r="J68" s="93">
        <v>2.2720000000000001E-2</v>
      </c>
      <c r="K68" s="93">
        <v>2.8399999999999998E-2</v>
      </c>
      <c r="L68" s="93">
        <v>3.0671999999999996E-4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3" t="s">
        <v>444</v>
      </c>
      <c r="D70" s="45"/>
      <c r="E70" s="93">
        <v>0.17327999999999999</v>
      </c>
      <c r="F70" s="93">
        <v>2.4549560499999998</v>
      </c>
      <c r="G70" s="93">
        <v>2.8270535294079004</v>
      </c>
      <c r="H70" s="93">
        <v>0.47539000000000003</v>
      </c>
      <c r="I70" s="93">
        <v>6.4750000000000002E-2</v>
      </c>
      <c r="J70" s="93">
        <v>7.8400000000000011E-2</v>
      </c>
      <c r="K70" s="93">
        <v>8.7500000000000008E-2</v>
      </c>
      <c r="L70" s="93">
        <v>1.1655000000000003E-3</v>
      </c>
      <c r="M70" s="15" t="s">
        <v>388</v>
      </c>
      <c r="N70" s="93">
        <v>1E-3</v>
      </c>
      <c r="O70" s="15" t="s">
        <v>388</v>
      </c>
      <c r="P70" s="93">
        <v>5.2470000000000003E-2</v>
      </c>
      <c r="Q70" s="15" t="s">
        <v>388</v>
      </c>
      <c r="R70" s="15" t="s">
        <v>388</v>
      </c>
      <c r="S70" s="93">
        <v>1.2E-2</v>
      </c>
      <c r="T70" s="93">
        <v>0.1973</v>
      </c>
      <c r="U70" s="15" t="s">
        <v>388</v>
      </c>
      <c r="V70" s="93">
        <v>0.25</v>
      </c>
      <c r="W70" s="93">
        <v>0.04</v>
      </c>
      <c r="X70" s="15" t="s">
        <v>388</v>
      </c>
      <c r="Y70" s="15" t="s">
        <v>388</v>
      </c>
      <c r="Z70" s="15" t="s">
        <v>388</v>
      </c>
      <c r="AA70" s="15" t="s">
        <v>388</v>
      </c>
      <c r="AB70" s="15" t="s">
        <v>388</v>
      </c>
      <c r="AC70" s="93">
        <v>20</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3" t="s">
        <v>177</v>
      </c>
      <c r="D71" s="45"/>
      <c r="E71" s="15" t="s">
        <v>388</v>
      </c>
      <c r="F71" s="93">
        <v>0.108755</v>
      </c>
      <c r="G71" s="15" t="s">
        <v>388</v>
      </c>
      <c r="H71" s="15" t="s">
        <v>388</v>
      </c>
      <c r="I71" s="93">
        <v>1.0622820015999995E-3</v>
      </c>
      <c r="J71" s="93">
        <v>8.4022560127999957E-3</v>
      </c>
      <c r="K71" s="93">
        <v>2.6212050040000039E-2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3" t="s">
        <v>179</v>
      </c>
      <c r="D72" s="45"/>
      <c r="E72" s="15" t="s">
        <v>389</v>
      </c>
      <c r="F72" s="93">
        <v>0.41624127</v>
      </c>
      <c r="G72" s="93">
        <v>1.0166260999999999</v>
      </c>
      <c r="H72" s="93">
        <v>2.2000000000000001E-4</v>
      </c>
      <c r="I72" s="93">
        <v>0.7937951664592594</v>
      </c>
      <c r="J72" s="93">
        <v>1.1483000261640206</v>
      </c>
      <c r="K72" s="93">
        <v>1.4641698100000009</v>
      </c>
      <c r="L72" s="93">
        <v>2.9557194742533335E-3</v>
      </c>
      <c r="M72" s="93">
        <v>0.216</v>
      </c>
      <c r="N72" s="93">
        <v>2.1033400000000002</v>
      </c>
      <c r="O72" s="93">
        <v>6.2350000000000003E-2</v>
      </c>
      <c r="P72" s="93">
        <v>0.24592000000000003</v>
      </c>
      <c r="Q72" s="93">
        <v>9.2720000000000011E-2</v>
      </c>
      <c r="R72" s="93">
        <v>1.3781099999999999</v>
      </c>
      <c r="S72" s="93">
        <v>0.73494000000000004</v>
      </c>
      <c r="T72" s="93">
        <v>0.94190999999999991</v>
      </c>
      <c r="U72" s="15" t="s">
        <v>387</v>
      </c>
      <c r="V72" s="93">
        <v>6.4732200000000013</v>
      </c>
      <c r="W72" s="93">
        <v>0.39065653600000005</v>
      </c>
      <c r="X72" s="93">
        <v>2.7961275428571423E-3</v>
      </c>
      <c r="Y72" s="93">
        <v>2.8086275428571422E-3</v>
      </c>
      <c r="Z72" s="93">
        <v>2.8021275428571422E-3</v>
      </c>
      <c r="AA72" s="93">
        <v>2.7746989714285712E-3</v>
      </c>
      <c r="AB72" s="93">
        <v>1.1181581599999999E-2</v>
      </c>
      <c r="AC72" s="93">
        <v>6.734192E-2</v>
      </c>
      <c r="AD72" s="93">
        <v>10.457584150000001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3" t="s">
        <v>182</v>
      </c>
      <c r="D73" s="45"/>
      <c r="E73" s="15" t="s">
        <v>388</v>
      </c>
      <c r="F73" s="93">
        <v>2.3999999999999998E-3</v>
      </c>
      <c r="G73" s="15" t="s">
        <v>389</v>
      </c>
      <c r="H73" s="15" t="s">
        <v>388</v>
      </c>
      <c r="I73" s="93">
        <v>1.1880000000000002E-2</v>
      </c>
      <c r="J73" s="93">
        <v>1.6830000000000001E-2</v>
      </c>
      <c r="K73" s="93">
        <v>1.9800000000000002E-2</v>
      </c>
      <c r="L73" s="93">
        <v>1.6236000000000002E-3</v>
      </c>
      <c r="M73" s="15" t="s">
        <v>388</v>
      </c>
      <c r="N73" s="93">
        <v>9.0000000000000011E-3</v>
      </c>
      <c r="O73" s="93">
        <v>2E-3</v>
      </c>
      <c r="P73" s="93">
        <v>2.0000000000000001E-4</v>
      </c>
      <c r="Q73" s="93">
        <v>2E-3</v>
      </c>
      <c r="R73" s="93">
        <v>2.169</v>
      </c>
      <c r="S73" s="93">
        <v>0.01</v>
      </c>
      <c r="T73" s="93">
        <v>1.4999999999999999E-2</v>
      </c>
      <c r="U73" s="15" t="s">
        <v>387</v>
      </c>
      <c r="V73" s="93">
        <v>0.32400000000000001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3" t="s">
        <v>185</v>
      </c>
      <c r="D74" s="45"/>
      <c r="E74" s="15" t="s">
        <v>388</v>
      </c>
      <c r="F74" s="93">
        <v>5.1500000000000005E-4</v>
      </c>
      <c r="G74" s="15" t="s">
        <v>388</v>
      </c>
      <c r="H74" s="15" t="s">
        <v>388</v>
      </c>
      <c r="I74" s="93">
        <v>3.8500000000000007E-5</v>
      </c>
      <c r="J74" s="93">
        <v>9.800000000000001E-5</v>
      </c>
      <c r="K74" s="93">
        <v>1.4000000000000001E-4</v>
      </c>
      <c r="L74" s="93">
        <v>8.8550000000000003E-7</v>
      </c>
      <c r="M74" s="15" t="s">
        <v>388</v>
      </c>
      <c r="N74" s="93">
        <v>4.6999999999999999E-4</v>
      </c>
      <c r="O74" s="93">
        <v>2.0000000000000002E-5</v>
      </c>
      <c r="P74" s="15" t="s">
        <v>388</v>
      </c>
      <c r="Q74" s="93">
        <v>1.6000000000000001E-4</v>
      </c>
      <c r="R74" s="15" t="s">
        <v>388</v>
      </c>
      <c r="S74" s="15" t="s">
        <v>388</v>
      </c>
      <c r="T74" s="15" t="s">
        <v>388</v>
      </c>
      <c r="U74" s="15" t="s">
        <v>388</v>
      </c>
      <c r="V74" s="93">
        <v>2.66E-3</v>
      </c>
      <c r="W74" s="93">
        <v>0.06</v>
      </c>
      <c r="X74" s="15" t="s">
        <v>388</v>
      </c>
      <c r="Y74" s="15" t="s">
        <v>388</v>
      </c>
      <c r="Z74" s="15" t="s">
        <v>388</v>
      </c>
      <c r="AA74" s="15" t="s">
        <v>388</v>
      </c>
      <c r="AB74" s="15" t="s">
        <v>388</v>
      </c>
      <c r="AC74" s="93">
        <v>1.9594574999999999E-2</v>
      </c>
      <c r="AD74" s="93">
        <v>5.2766338850000004E-2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3" t="s">
        <v>194</v>
      </c>
      <c r="D77" s="45"/>
      <c r="E77" s="15" t="s">
        <v>388</v>
      </c>
      <c r="F77" s="15" t="s">
        <v>388</v>
      </c>
      <c r="G77" s="15" t="s">
        <v>388</v>
      </c>
      <c r="H77" s="15" t="s">
        <v>388</v>
      </c>
      <c r="I77" s="93">
        <v>6.4612020216464421E-4</v>
      </c>
      <c r="J77" s="93">
        <v>3.2981683502787797E-3</v>
      </c>
      <c r="K77" s="93">
        <v>1.2226279999999999E-2</v>
      </c>
      <c r="L77" s="15" t="s">
        <v>388</v>
      </c>
      <c r="M77" s="15" t="s">
        <v>388</v>
      </c>
      <c r="N77" s="93">
        <v>8.4420000000000009E-2</v>
      </c>
      <c r="O77" s="93">
        <v>4.6399999999999997E-2</v>
      </c>
      <c r="P77" s="93">
        <v>6.4600000000000005E-3</v>
      </c>
      <c r="Q77" s="93">
        <v>4.4299999999999999E-2</v>
      </c>
      <c r="R77" s="15" t="s">
        <v>388</v>
      </c>
      <c r="S77" s="93">
        <v>8.8700000000000001E-2</v>
      </c>
      <c r="T77" s="15" t="s">
        <v>388</v>
      </c>
      <c r="U77" s="15" t="s">
        <v>388</v>
      </c>
      <c r="V77" s="93">
        <v>6.0520600000000009</v>
      </c>
      <c r="W77" s="93">
        <v>6.4409161067345663E-2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3" t="s">
        <v>197</v>
      </c>
      <c r="D78" s="45"/>
      <c r="E78" s="15" t="s">
        <v>388</v>
      </c>
      <c r="F78" s="93">
        <v>8.1000000000000006E-4</v>
      </c>
      <c r="G78" s="93">
        <v>0.10214000000000001</v>
      </c>
      <c r="H78" s="15" t="s">
        <v>388</v>
      </c>
      <c r="I78" s="93">
        <v>4.3343750000000007E-4</v>
      </c>
      <c r="J78" s="93">
        <v>5.7031249999999996E-4</v>
      </c>
      <c r="K78" s="93">
        <v>7.2999999999999996E-4</v>
      </c>
      <c r="L78" s="93">
        <v>3.65E-7</v>
      </c>
      <c r="M78" s="93">
        <v>0.10654000000000001</v>
      </c>
      <c r="N78" s="93">
        <v>3.9199999999999999E-3</v>
      </c>
      <c r="O78" s="93">
        <v>9.0000000000000008E-4</v>
      </c>
      <c r="P78" s="93">
        <v>5.1165279324953738E-6</v>
      </c>
      <c r="Q78" s="93">
        <v>1.4128296657978953E-2</v>
      </c>
      <c r="R78" s="93">
        <v>1.1148648648648652E-3</v>
      </c>
      <c r="S78" s="93">
        <v>6.762E-2</v>
      </c>
      <c r="T78" s="93">
        <v>3.786230670046576E-4</v>
      </c>
      <c r="U78" s="93">
        <v>0.151</v>
      </c>
      <c r="V78" s="93">
        <v>1.342E-2</v>
      </c>
      <c r="W78" s="93">
        <v>1.10479E-3</v>
      </c>
      <c r="X78" s="15" t="s">
        <v>388</v>
      </c>
      <c r="Y78" s="15" t="s">
        <v>388</v>
      </c>
      <c r="Z78" s="15" t="s">
        <v>388</v>
      </c>
      <c r="AA78" s="15" t="s">
        <v>388</v>
      </c>
      <c r="AB78" s="15" t="s">
        <v>388</v>
      </c>
      <c r="AC78" s="93">
        <v>5.3308618020000003</v>
      </c>
      <c r="AD78" s="93">
        <v>3.1525999999999999E-4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3" t="s">
        <v>200</v>
      </c>
      <c r="D79" s="45"/>
      <c r="E79" s="15" t="s">
        <v>388</v>
      </c>
      <c r="F79" s="93">
        <v>4.3999999999999997E-2</v>
      </c>
      <c r="G79" s="93">
        <v>8.8470588226999998E-3</v>
      </c>
      <c r="H79" s="93">
        <v>0.193</v>
      </c>
      <c r="I79" s="15" t="s">
        <v>389</v>
      </c>
      <c r="J79" s="15" t="s">
        <v>389</v>
      </c>
      <c r="K79" s="15" t="s">
        <v>389</v>
      </c>
      <c r="L79" s="15" t="s">
        <v>388</v>
      </c>
      <c r="M79" s="15" t="s">
        <v>388</v>
      </c>
      <c r="N79" s="15" t="s">
        <v>388</v>
      </c>
      <c r="O79" s="15" t="s">
        <v>388</v>
      </c>
      <c r="P79" s="15" t="s">
        <v>388</v>
      </c>
      <c r="Q79" s="15" t="s">
        <v>388</v>
      </c>
      <c r="R79" s="15" t="s">
        <v>388</v>
      </c>
      <c r="S79" s="15" t="s">
        <v>388</v>
      </c>
      <c r="T79" s="93">
        <v>1.8800000000000001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157" t="s">
        <v>202</v>
      </c>
      <c r="C80" s="43" t="s">
        <v>203</v>
      </c>
      <c r="D80" s="45"/>
      <c r="E80" s="15" t="s">
        <v>388</v>
      </c>
      <c r="F80" s="93">
        <v>1.1824030000000001E-2</v>
      </c>
      <c r="G80" s="93">
        <v>5.3000000000000009E-4</v>
      </c>
      <c r="H80" s="93">
        <v>1.4000000000000001E-4</v>
      </c>
      <c r="I80" s="93">
        <v>6.0187999999999986E-3</v>
      </c>
      <c r="J80" s="93">
        <v>7.2008000000000003E-3</v>
      </c>
      <c r="K80" s="93">
        <v>1.1820000000000001E-2</v>
      </c>
      <c r="L80" s="15" t="s">
        <v>388</v>
      </c>
      <c r="M80" s="15" t="s">
        <v>388</v>
      </c>
      <c r="N80" s="93">
        <v>0.40436000000000005</v>
      </c>
      <c r="O80" s="93">
        <v>5.7780000000000005E-2</v>
      </c>
      <c r="P80" s="93">
        <v>2.1000000000000001E-4</v>
      </c>
      <c r="Q80" s="93">
        <v>0.24123</v>
      </c>
      <c r="R80" s="93">
        <v>6.4580000000000012E-2</v>
      </c>
      <c r="S80" s="93">
        <v>0.75453000000000003</v>
      </c>
      <c r="T80" s="93">
        <v>0.47604000000000002</v>
      </c>
      <c r="U80" s="93">
        <v>9.0000000000000011E-3</v>
      </c>
      <c r="V80" s="93">
        <v>1.6813600000000004</v>
      </c>
      <c r="W80" s="15" t="s">
        <v>388</v>
      </c>
      <c r="X80" s="15" t="s">
        <v>388</v>
      </c>
      <c r="Y80" s="15" t="s">
        <v>388</v>
      </c>
      <c r="Z80" s="15" t="s">
        <v>388</v>
      </c>
      <c r="AA80" s="15" t="s">
        <v>388</v>
      </c>
      <c r="AB80" s="15" t="s">
        <v>388</v>
      </c>
      <c r="AC80" s="15" t="s">
        <v>388</v>
      </c>
      <c r="AD80" s="93">
        <v>9.9290477821680004E-3</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157" t="s">
        <v>204</v>
      </c>
      <c r="C81" s="43" t="s">
        <v>205</v>
      </c>
      <c r="D81" s="45"/>
      <c r="E81" s="15" t="s">
        <v>388</v>
      </c>
      <c r="F81" s="15" t="s">
        <v>388</v>
      </c>
      <c r="G81" s="15" t="s">
        <v>388</v>
      </c>
      <c r="H81" s="15" t="s">
        <v>388</v>
      </c>
      <c r="I81" s="93">
        <v>4.4124448920000004E-4</v>
      </c>
      <c r="J81" s="93">
        <v>4.4124448919999996E-3</v>
      </c>
      <c r="K81" s="93">
        <v>8.8248897839999993E-3</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2206.2224460000002</v>
      </c>
      <c r="AL81" s="38" t="s">
        <v>409</v>
      </c>
    </row>
    <row r="82" spans="1:38" s="2" customFormat="1" ht="26.25" customHeight="1" thickBot="1" x14ac:dyDescent="0.3">
      <c r="A82" s="43" t="s">
        <v>206</v>
      </c>
      <c r="B82" s="157" t="s">
        <v>207</v>
      </c>
      <c r="C82" s="43" t="s">
        <v>208</v>
      </c>
      <c r="D82" s="45"/>
      <c r="E82" s="15" t="s">
        <v>388</v>
      </c>
      <c r="F82" s="93">
        <v>5.9678357465761493</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157" t="s">
        <v>209</v>
      </c>
      <c r="C83" s="43" t="s">
        <v>210</v>
      </c>
      <c r="D83" s="45"/>
      <c r="E83" s="15" t="s">
        <v>388</v>
      </c>
      <c r="F83" s="93">
        <v>0.39336110000000002</v>
      </c>
      <c r="G83" s="15" t="s">
        <v>388</v>
      </c>
      <c r="H83" s="15" t="s">
        <v>388</v>
      </c>
      <c r="I83" s="93">
        <v>5.6934944000000001E-2</v>
      </c>
      <c r="J83" s="93">
        <v>6.2110848000000003E-2</v>
      </c>
      <c r="K83" s="93">
        <v>8.2814464000000004E-2</v>
      </c>
      <c r="L83" s="93">
        <v>3.2452918080000002E-3</v>
      </c>
      <c r="M83" s="15" t="s">
        <v>388</v>
      </c>
      <c r="N83" s="15" t="s">
        <v>388</v>
      </c>
      <c r="O83" s="15" t="s">
        <v>388</v>
      </c>
      <c r="P83" s="15" t="s">
        <v>388</v>
      </c>
      <c r="Q83" s="15" t="s">
        <v>388</v>
      </c>
      <c r="R83" s="15" t="s">
        <v>388</v>
      </c>
      <c r="S83" s="15" t="s">
        <v>388</v>
      </c>
      <c r="T83" s="15" t="s">
        <v>388</v>
      </c>
      <c r="U83" s="15" t="s">
        <v>388</v>
      </c>
      <c r="V83" s="15" t="s">
        <v>388</v>
      </c>
      <c r="W83" s="93">
        <v>1.0351808000000001E-2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157" t="s">
        <v>211</v>
      </c>
      <c r="C84" s="43" t="s">
        <v>212</v>
      </c>
      <c r="D84" s="45"/>
      <c r="E84" s="15" t="s">
        <v>388</v>
      </c>
      <c r="F84" s="93">
        <v>0.32051069999999998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157" t="s">
        <v>213</v>
      </c>
      <c r="C85" s="43" t="s">
        <v>410</v>
      </c>
      <c r="D85" s="45"/>
      <c r="E85" s="15" t="s">
        <v>388</v>
      </c>
      <c r="F85" s="93">
        <v>10.576114330000001</v>
      </c>
      <c r="G85" s="15" t="s">
        <v>388</v>
      </c>
      <c r="H85" s="15" t="s">
        <v>388</v>
      </c>
      <c r="I85" s="93">
        <v>9.1499999999999991E-4</v>
      </c>
      <c r="J85" s="93">
        <v>1.464E-3</v>
      </c>
      <c r="K85" s="93">
        <v>1.8299999999999998E-3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157" t="s">
        <v>215</v>
      </c>
      <c r="C86" s="43" t="s">
        <v>216</v>
      </c>
      <c r="D86" s="45"/>
      <c r="E86" s="15" t="s">
        <v>388</v>
      </c>
      <c r="F86" s="93">
        <v>0.63595802299999993</v>
      </c>
      <c r="G86" s="15" t="s">
        <v>388</v>
      </c>
      <c r="H86" s="93">
        <v>1.2E-2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157" t="s">
        <v>220</v>
      </c>
      <c r="C88" s="43" t="s">
        <v>221</v>
      </c>
      <c r="D88" s="45"/>
      <c r="E88" s="15" t="s">
        <v>388</v>
      </c>
      <c r="F88" s="93">
        <v>2.4025179200000011</v>
      </c>
      <c r="G88" s="93">
        <v>2E-3</v>
      </c>
      <c r="H88" s="93">
        <v>1.3600000000000001E-3</v>
      </c>
      <c r="I88" s="93">
        <v>3.9500000000000001E-4</v>
      </c>
      <c r="J88" s="93">
        <v>6.3200000000000018E-4</v>
      </c>
      <c r="K88" s="93">
        <v>7.9000000000000001E-4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157" t="s">
        <v>222</v>
      </c>
      <c r="C89" s="43" t="s">
        <v>223</v>
      </c>
      <c r="D89" s="45"/>
      <c r="E89" s="15" t="s">
        <v>388</v>
      </c>
      <c r="F89" s="93">
        <v>1.3252249999999999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157" t="s">
        <v>224</v>
      </c>
      <c r="C90" s="43" t="s">
        <v>225</v>
      </c>
      <c r="D90" s="45"/>
      <c r="E90" s="15" t="s">
        <v>388</v>
      </c>
      <c r="F90" s="93">
        <v>1.3056408500000003</v>
      </c>
      <c r="G90" s="93">
        <v>4.7E-2</v>
      </c>
      <c r="H90" s="93">
        <v>0.11356000000000001</v>
      </c>
      <c r="I90" s="93">
        <v>0.10902440000000002</v>
      </c>
      <c r="J90" s="93">
        <v>0.1165501</v>
      </c>
      <c r="K90" s="93">
        <v>0.12422</v>
      </c>
      <c r="L90" s="93">
        <v>2.8392000000000003E-6</v>
      </c>
      <c r="M90" s="15" t="s">
        <v>388</v>
      </c>
      <c r="N90" s="15" t="s">
        <v>388</v>
      </c>
      <c r="O90" s="15" t="s">
        <v>388</v>
      </c>
      <c r="P90" s="15" t="s">
        <v>388</v>
      </c>
      <c r="Q90" s="15" t="s">
        <v>388</v>
      </c>
      <c r="R90" s="15" t="s">
        <v>388</v>
      </c>
      <c r="S90" s="15" t="s">
        <v>388</v>
      </c>
      <c r="T90" s="15" t="s">
        <v>388</v>
      </c>
      <c r="U90" s="15" t="s">
        <v>388</v>
      </c>
      <c r="V90" s="15" t="s">
        <v>388</v>
      </c>
      <c r="W90" s="15" t="s">
        <v>388</v>
      </c>
      <c r="X90" s="93">
        <v>5.8391581500000008E-3</v>
      </c>
      <c r="Y90" s="93">
        <v>2.9473845900000002E-3</v>
      </c>
      <c r="Z90" s="93">
        <v>2.9473845900000002E-3</v>
      </c>
      <c r="AA90" s="93">
        <v>2.9473845900000002E-3</v>
      </c>
      <c r="AB90" s="93">
        <v>1.4681311919999999E-2</v>
      </c>
      <c r="AC90" s="93">
        <v>1.7263280000000001E-3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157" t="s">
        <v>383</v>
      </c>
      <c r="C91" s="43" t="s">
        <v>226</v>
      </c>
      <c r="D91" s="45"/>
      <c r="E91" s="93">
        <v>7.0032720000000005E-3</v>
      </c>
      <c r="F91" s="93">
        <v>1.7736180000000001E-2</v>
      </c>
      <c r="G91" s="93">
        <v>4.7294590000000001E-3</v>
      </c>
      <c r="H91" s="93">
        <v>2.7373815000000006E-2</v>
      </c>
      <c r="I91" s="93">
        <v>9.9022840429240006E-2</v>
      </c>
      <c r="J91" s="93">
        <v>9.9097979316320015E-2</v>
      </c>
      <c r="K91" s="93">
        <v>9.911349883218E-2</v>
      </c>
      <c r="L91" s="93">
        <v>4.452367500000001E-4</v>
      </c>
      <c r="M91" s="93">
        <v>0.21311117899999998</v>
      </c>
      <c r="N91" s="93">
        <v>1.2277800640000001</v>
      </c>
      <c r="O91" s="93">
        <v>2.2106048080000006E-2</v>
      </c>
      <c r="P91" s="93">
        <v>8.9264621999999999E-5</v>
      </c>
      <c r="Q91" s="93">
        <v>2.0828411800000004E-3</v>
      </c>
      <c r="R91" s="93">
        <v>2.4430317599999998E-2</v>
      </c>
      <c r="S91" s="93">
        <v>0.71511272400000003</v>
      </c>
      <c r="T91" s="93">
        <v>5.6875530000000007E-2</v>
      </c>
      <c r="U91" s="15" t="s">
        <v>387</v>
      </c>
      <c r="V91" s="93">
        <v>0.41706611000000005</v>
      </c>
      <c r="W91" s="93">
        <v>3.6645000000000004E-4</v>
      </c>
      <c r="X91" s="93">
        <v>4.0675949999999998E-4</v>
      </c>
      <c r="Y91" s="93">
        <v>1.6490250000000001E-4</v>
      </c>
      <c r="Z91" s="93">
        <v>1.6490250000000001E-4</v>
      </c>
      <c r="AA91" s="93">
        <v>1.6490250000000001E-4</v>
      </c>
      <c r="AB91" s="93">
        <v>9.0146700000000009E-4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3" t="s">
        <v>228</v>
      </c>
      <c r="D92" s="45"/>
      <c r="E92" s="15" t="s">
        <v>388</v>
      </c>
      <c r="F92" s="93">
        <v>1.9010275366540004</v>
      </c>
      <c r="G92" s="93">
        <v>1.2585500000000001</v>
      </c>
      <c r="H92" s="93">
        <v>0.15780000000000002</v>
      </c>
      <c r="I92" s="93">
        <v>0.19217957805755365</v>
      </c>
      <c r="J92" s="93">
        <v>0.25265791476618682</v>
      </c>
      <c r="K92" s="93">
        <v>0.31036871124999998</v>
      </c>
      <c r="L92" s="93">
        <v>6.5677294294963946E-3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157" t="s">
        <v>230</v>
      </c>
      <c r="C93" s="43" t="s">
        <v>411</v>
      </c>
      <c r="D93" s="45"/>
      <c r="E93" s="15" t="s">
        <v>388</v>
      </c>
      <c r="F93" s="93">
        <v>2.04782098</v>
      </c>
      <c r="G93" s="15" t="s">
        <v>388</v>
      </c>
      <c r="H93" s="15" t="s">
        <v>388</v>
      </c>
      <c r="I93" s="93">
        <v>0.49779471999999997</v>
      </c>
      <c r="J93" s="93">
        <v>0.58258971999999998</v>
      </c>
      <c r="K93" s="93">
        <v>0.62944911999999986</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157" t="s">
        <v>233</v>
      </c>
      <c r="C95" s="43" t="s">
        <v>234</v>
      </c>
      <c r="D95" s="45"/>
      <c r="E95" s="93" t="s">
        <v>388</v>
      </c>
      <c r="F95" s="93">
        <v>0.99053562000000017</v>
      </c>
      <c r="G95" s="93" t="s">
        <v>388</v>
      </c>
      <c r="H95" s="15" t="s">
        <v>388</v>
      </c>
      <c r="I95" s="93">
        <v>1.7826084937216283E-2</v>
      </c>
      <c r="J95" s="93">
        <v>5.331872345426357E-2</v>
      </c>
      <c r="K95" s="93">
        <v>0.16834174999999998</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157" t="s">
        <v>239</v>
      </c>
      <c r="C98" s="43" t="s">
        <v>240</v>
      </c>
      <c r="D98" s="45"/>
      <c r="E98" s="93" t="s">
        <v>388</v>
      </c>
      <c r="F98" s="93">
        <v>3.116648E-2</v>
      </c>
      <c r="G98" s="93">
        <v>2.3400000000000001E-3</v>
      </c>
      <c r="H98" s="93">
        <v>1.8100000000000002E-3</v>
      </c>
      <c r="I98" s="93">
        <v>6.5776625814700576E-2</v>
      </c>
      <c r="J98" s="93">
        <v>9.0439815883345542E-2</v>
      </c>
      <c r="K98" s="93">
        <v>9.9990652923000009E-2</v>
      </c>
      <c r="L98" s="93" t="s">
        <v>388</v>
      </c>
      <c r="M98" s="93" t="s">
        <v>388</v>
      </c>
      <c r="N98" s="93" t="s">
        <v>388</v>
      </c>
      <c r="O98" s="93" t="s">
        <v>388</v>
      </c>
      <c r="P98" s="93" t="s">
        <v>388</v>
      </c>
      <c r="Q98" s="93" t="s">
        <v>388</v>
      </c>
      <c r="R98" s="93" t="s">
        <v>388</v>
      </c>
      <c r="S98" s="93" t="s">
        <v>388</v>
      </c>
      <c r="T98" s="93" t="s">
        <v>388</v>
      </c>
      <c r="U98" s="15" t="s">
        <v>388</v>
      </c>
      <c r="V98" s="93" t="s">
        <v>388</v>
      </c>
      <c r="W98" s="93">
        <v>7.9605000000000006E-3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157" t="s">
        <v>242</v>
      </c>
      <c r="C99" s="43" t="s">
        <v>412</v>
      </c>
      <c r="D99" s="45"/>
      <c r="E99" s="93">
        <v>6.8319542780000006E-2</v>
      </c>
      <c r="F99" s="93">
        <v>6.192313961</v>
      </c>
      <c r="G99" s="93" t="s">
        <v>388</v>
      </c>
      <c r="H99" s="93">
        <v>5.8470402539999995</v>
      </c>
      <c r="I99" s="93">
        <v>6.8934913690000002E-2</v>
      </c>
      <c r="J99" s="93">
        <v>0.10592437959999999</v>
      </c>
      <c r="K99" s="93">
        <v>0.23202483140000002</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290.04399999999998</v>
      </c>
      <c r="AL99" s="38" t="s">
        <v>243</v>
      </c>
    </row>
    <row r="100" spans="1:38" s="2" customFormat="1" ht="26.25" customHeight="1" thickBot="1" x14ac:dyDescent="0.3">
      <c r="A100" s="43" t="s">
        <v>241</v>
      </c>
      <c r="B100" s="157" t="s">
        <v>244</v>
      </c>
      <c r="C100" s="43" t="s">
        <v>413</v>
      </c>
      <c r="D100" s="45"/>
      <c r="E100" s="93">
        <v>0.15122378555000002</v>
      </c>
      <c r="F100" s="93">
        <v>3.9773617681000002</v>
      </c>
      <c r="G100" s="93" t="s">
        <v>388</v>
      </c>
      <c r="H100" s="93">
        <v>5.1342677729999995</v>
      </c>
      <c r="I100" s="93">
        <v>5.4281012279999999E-2</v>
      </c>
      <c r="J100" s="93">
        <v>8.352341993899999E-2</v>
      </c>
      <c r="K100" s="93">
        <v>0.18049008657000001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628.22399999999993</v>
      </c>
      <c r="AL100" s="38" t="s">
        <v>243</v>
      </c>
    </row>
    <row r="101" spans="1:38" s="2" customFormat="1" ht="26.25" customHeight="1" thickBot="1" x14ac:dyDescent="0.3">
      <c r="A101" s="43" t="s">
        <v>241</v>
      </c>
      <c r="B101" s="157" t="s">
        <v>245</v>
      </c>
      <c r="C101" s="43" t="s">
        <v>246</v>
      </c>
      <c r="D101" s="45"/>
      <c r="E101" s="93">
        <v>6.5458784620000005E-3</v>
      </c>
      <c r="F101" s="93">
        <v>0.12752707999999999</v>
      </c>
      <c r="G101" s="93" t="s">
        <v>388</v>
      </c>
      <c r="H101" s="93">
        <v>9.2574022709999995E-2</v>
      </c>
      <c r="I101" s="93">
        <v>1.039656252E-3</v>
      </c>
      <c r="J101" s="93">
        <v>3.1189687560000002E-3</v>
      </c>
      <c r="K101" s="93">
        <v>7.2775937649999997E-3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117.673</v>
      </c>
      <c r="AL101" s="38" t="s">
        <v>243</v>
      </c>
    </row>
    <row r="102" spans="1:38" s="2" customFormat="1" ht="26.25" customHeight="1" thickBot="1" x14ac:dyDescent="0.3">
      <c r="A102" s="43" t="s">
        <v>241</v>
      </c>
      <c r="B102" s="157" t="s">
        <v>247</v>
      </c>
      <c r="C102" s="43" t="s">
        <v>414</v>
      </c>
      <c r="D102" s="45"/>
      <c r="E102" s="93">
        <v>2.5432809669000002E-2</v>
      </c>
      <c r="F102" s="93">
        <v>0.38620928657000003</v>
      </c>
      <c r="G102" s="93" t="s">
        <v>388</v>
      </c>
      <c r="H102" s="93">
        <v>3.9498493934099996</v>
      </c>
      <c r="I102" s="93">
        <v>3.183575132E-3</v>
      </c>
      <c r="J102" s="93">
        <v>6.7739975173999989E-2</v>
      </c>
      <c r="K102" s="93">
        <v>0.41711214867000002</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997.80289117010193</v>
      </c>
      <c r="AL102" s="38" t="s">
        <v>243</v>
      </c>
    </row>
    <row r="103" spans="1:38" s="2" customFormat="1" ht="26.25" customHeight="1" thickBot="1" x14ac:dyDescent="0.3">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3" t="s">
        <v>251</v>
      </c>
      <c r="D104" s="45"/>
      <c r="E104" s="93">
        <v>4.8506047100000001E-4</v>
      </c>
      <c r="F104" s="93">
        <v>4.7570940840000004E-3</v>
      </c>
      <c r="G104" s="93" t="s">
        <v>388</v>
      </c>
      <c r="H104" s="93">
        <v>6.8596624110000004E-3</v>
      </c>
      <c r="I104" s="93">
        <v>5.2339310000000003E-5</v>
      </c>
      <c r="J104" s="93">
        <v>1.5701793000000002E-4</v>
      </c>
      <c r="K104" s="93">
        <v>3.6637517100000002E-4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5.9240000000000004</v>
      </c>
      <c r="AL104" s="38" t="s">
        <v>243</v>
      </c>
    </row>
    <row r="105" spans="1:38" s="2" customFormat="1" ht="26.25" customHeight="1" thickBot="1" x14ac:dyDescent="0.3">
      <c r="A105" s="43" t="s">
        <v>241</v>
      </c>
      <c r="B105" s="157" t="s">
        <v>252</v>
      </c>
      <c r="C105" s="43" t="s">
        <v>253</v>
      </c>
      <c r="D105" s="45"/>
      <c r="E105" s="93">
        <v>2.7748935311000002E-2</v>
      </c>
      <c r="F105" s="93">
        <v>0.24370157527300002</v>
      </c>
      <c r="G105" s="93" t="s">
        <v>388</v>
      </c>
      <c r="H105" s="93">
        <v>0.64203485331999999</v>
      </c>
      <c r="I105" s="93">
        <v>6.2204796560000001E-3</v>
      </c>
      <c r="J105" s="93">
        <v>9.7750394590000005E-3</v>
      </c>
      <c r="K105" s="93">
        <v>2.1327358818999997E-2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72.3</v>
      </c>
      <c r="AL105" s="38" t="s">
        <v>243</v>
      </c>
    </row>
    <row r="106" spans="1:38" s="2" customFormat="1" ht="26.25" customHeight="1" thickBot="1" x14ac:dyDescent="0.3">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93" t="s">
        <v>415</v>
      </c>
      <c r="AJ106" s="15" t="s">
        <v>415</v>
      </c>
      <c r="AK106" s="15" t="s">
        <v>415</v>
      </c>
      <c r="AL106" s="38" t="s">
        <v>415</v>
      </c>
    </row>
    <row r="107" spans="1:38" s="2" customFormat="1" ht="26.25" customHeight="1" thickBot="1" x14ac:dyDescent="0.3">
      <c r="A107" s="43" t="s">
        <v>241</v>
      </c>
      <c r="B107" s="157" t="s">
        <v>256</v>
      </c>
      <c r="C107" s="43" t="s">
        <v>416</v>
      </c>
      <c r="D107" s="45"/>
      <c r="E107" s="93">
        <v>3.0757218491E-2</v>
      </c>
      <c r="F107" s="93">
        <v>0.1582181637</v>
      </c>
      <c r="G107" s="93" t="s">
        <v>388</v>
      </c>
      <c r="H107" s="93">
        <v>0.31541101586699999</v>
      </c>
      <c r="I107" s="93">
        <v>7.8690866570000004E-3</v>
      </c>
      <c r="J107" s="93">
        <v>0.10492115540000001</v>
      </c>
      <c r="K107" s="93">
        <v>0.4983754883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2941.5860000000002</v>
      </c>
      <c r="AL107" s="38" t="s">
        <v>243</v>
      </c>
    </row>
    <row r="108" spans="1:38" s="2" customFormat="1" ht="26.25" customHeight="1" thickBot="1" x14ac:dyDescent="0.3">
      <c r="A108" s="43" t="s">
        <v>241</v>
      </c>
      <c r="B108" s="157" t="s">
        <v>257</v>
      </c>
      <c r="C108" s="43" t="s">
        <v>417</v>
      </c>
      <c r="D108" s="45"/>
      <c r="E108" s="93">
        <v>5.2363712792999999E-2</v>
      </c>
      <c r="F108" s="93">
        <v>0.42392582394</v>
      </c>
      <c r="G108" s="93" t="s">
        <v>388</v>
      </c>
      <c r="H108" s="93">
        <v>0.37835522437999997</v>
      </c>
      <c r="I108" s="93">
        <v>5.2470300000000006E-3</v>
      </c>
      <c r="J108" s="93">
        <v>5.2470300000000004E-2</v>
      </c>
      <c r="K108" s="93">
        <v>0.10494060000000001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5247.0300000000007</v>
      </c>
      <c r="AL108" s="38" t="s">
        <v>243</v>
      </c>
    </row>
    <row r="109" spans="1:38" s="2" customFormat="1" ht="26.25" customHeight="1" thickBot="1" x14ac:dyDescent="0.3">
      <c r="A109" s="43" t="s">
        <v>241</v>
      </c>
      <c r="B109" s="157" t="s">
        <v>258</v>
      </c>
      <c r="C109" s="43" t="s">
        <v>418</v>
      </c>
      <c r="D109" s="45"/>
      <c r="E109" s="93">
        <v>8.8194413550000007E-3</v>
      </c>
      <c r="F109" s="93">
        <v>3.139159649E-2</v>
      </c>
      <c r="G109" s="15" t="s">
        <v>388</v>
      </c>
      <c r="H109" s="93">
        <v>9.2922126120000004E-2</v>
      </c>
      <c r="I109" s="93">
        <v>3.06113E-3</v>
      </c>
      <c r="J109" s="93">
        <v>1.6836214999999998E-2</v>
      </c>
      <c r="K109" s="93">
        <v>1.6836214999999998E-2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306.113</v>
      </c>
      <c r="AL109" s="38" t="s">
        <v>243</v>
      </c>
    </row>
    <row r="110" spans="1:38" s="2" customFormat="1" ht="26.25" customHeight="1" thickBot="1" x14ac:dyDescent="0.3">
      <c r="A110" s="43" t="s">
        <v>241</v>
      </c>
      <c r="B110" s="157" t="s">
        <v>259</v>
      </c>
      <c r="C110" s="43" t="s">
        <v>419</v>
      </c>
      <c r="D110" s="45"/>
      <c r="E110" s="93">
        <v>4.6503952369999994E-3</v>
      </c>
      <c r="F110" s="93">
        <v>2.2943335067000001E-2</v>
      </c>
      <c r="G110" s="15" t="s">
        <v>388</v>
      </c>
      <c r="H110" s="93">
        <v>5.4542180368000001E-2</v>
      </c>
      <c r="I110" s="93">
        <v>1.5323303349999999E-2</v>
      </c>
      <c r="J110" s="93">
        <v>0.10751236449999999</v>
      </c>
      <c r="K110" s="93">
        <v>0.10948005700000001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874.72300000000007</v>
      </c>
      <c r="AL110" s="38" t="s">
        <v>243</v>
      </c>
    </row>
    <row r="111" spans="1:38" s="2" customFormat="1" ht="26.25" customHeight="1" thickBot="1" x14ac:dyDescent="0.3">
      <c r="A111" s="43" t="s">
        <v>241</v>
      </c>
      <c r="B111" s="157" t="s">
        <v>260</v>
      </c>
      <c r="C111" s="43" t="s">
        <v>420</v>
      </c>
      <c r="D111" s="45"/>
      <c r="E111" s="93">
        <v>5.5938038679999996E-2</v>
      </c>
      <c r="F111" s="93">
        <v>1.3328586613</v>
      </c>
      <c r="G111" s="15" t="s">
        <v>388</v>
      </c>
      <c r="H111" s="93">
        <v>2.5163606949999999</v>
      </c>
      <c r="I111" s="93">
        <v>1.4144159999999999E-2</v>
      </c>
      <c r="J111" s="93">
        <v>2.8288319999999999E-2</v>
      </c>
      <c r="K111" s="93">
        <v>6.3648719999999992E-2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3728.9569999999999</v>
      </c>
      <c r="AL111" s="38" t="s">
        <v>243</v>
      </c>
    </row>
    <row r="112" spans="1:38" s="2" customFormat="1" ht="26.25" customHeight="1" thickBot="1" x14ac:dyDescent="0.3">
      <c r="A112" s="43" t="s">
        <v>261</v>
      </c>
      <c r="B112" s="157" t="s">
        <v>262</v>
      </c>
      <c r="C112" s="43" t="s">
        <v>263</v>
      </c>
      <c r="D112" s="45"/>
      <c r="E112" s="93">
        <v>5.4430626970000002</v>
      </c>
      <c r="F112" s="93" t="s">
        <v>388</v>
      </c>
      <c r="G112" s="93" t="s">
        <v>388</v>
      </c>
      <c r="H112" s="93">
        <v>1.958135414</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136.00899999999999</v>
      </c>
      <c r="AL112" s="38" t="s">
        <v>432</v>
      </c>
    </row>
    <row r="113" spans="1:38" s="2" customFormat="1" ht="26.25" customHeight="1" thickBot="1" x14ac:dyDescent="0.3">
      <c r="A113" s="43" t="s">
        <v>261</v>
      </c>
      <c r="B113" s="157" t="s">
        <v>264</v>
      </c>
      <c r="C113" s="43" t="s">
        <v>265</v>
      </c>
      <c r="D113" s="45"/>
      <c r="E113" s="93">
        <v>2.976979725009</v>
      </c>
      <c r="F113" s="93">
        <v>3.1224284742180006</v>
      </c>
      <c r="G113" s="15" t="s">
        <v>388</v>
      </c>
      <c r="H113" s="93">
        <v>9.9734138190669981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157" t="s">
        <v>266</v>
      </c>
      <c r="C114" s="43" t="s">
        <v>421</v>
      </c>
      <c r="D114" s="45"/>
      <c r="E114" s="93">
        <v>4.811442841E-2</v>
      </c>
      <c r="F114" s="93" t="s">
        <v>388</v>
      </c>
      <c r="G114" s="93" t="s">
        <v>388</v>
      </c>
      <c r="H114" s="93">
        <v>3.286387298E-2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1202.8607102039211</v>
      </c>
      <c r="AL114" s="38" t="s">
        <v>441</v>
      </c>
    </row>
    <row r="115" spans="1:38" s="2" customFormat="1" ht="26.25" customHeight="1" thickBot="1" x14ac:dyDescent="0.3">
      <c r="A115" s="43" t="s">
        <v>261</v>
      </c>
      <c r="B115" s="157" t="s">
        <v>267</v>
      </c>
      <c r="C115" s="43" t="s">
        <v>268</v>
      </c>
      <c r="D115" s="45"/>
      <c r="E115" s="93">
        <v>0.28221694000000003</v>
      </c>
      <c r="F115" s="93" t="s">
        <v>388</v>
      </c>
      <c r="G115" s="93" t="s">
        <v>388</v>
      </c>
      <c r="H115" s="93">
        <v>0.56443388000000005</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157" t="s">
        <v>269</v>
      </c>
      <c r="C116" s="43" t="s">
        <v>422</v>
      </c>
      <c r="D116" s="45"/>
      <c r="E116" s="93">
        <v>0.57518332723100007</v>
      </c>
      <c r="F116" s="93">
        <v>6.834556063000001E-2</v>
      </c>
      <c r="G116" s="15" t="s">
        <v>388</v>
      </c>
      <c r="H116" s="93">
        <v>1.4344257483760003</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157" t="s">
        <v>273</v>
      </c>
      <c r="C119" s="43" t="s">
        <v>274</v>
      </c>
      <c r="D119" s="45"/>
      <c r="E119" s="93" t="s">
        <v>388</v>
      </c>
      <c r="F119" s="93" t="s">
        <v>388</v>
      </c>
      <c r="G119" s="93" t="s">
        <v>388</v>
      </c>
      <c r="H119" s="93" t="s">
        <v>388</v>
      </c>
      <c r="I119" s="93">
        <v>0.2412839</v>
      </c>
      <c r="J119" s="93">
        <v>4.3844539999999999</v>
      </c>
      <c r="K119" s="93">
        <v>4.3844539999999999</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1900.8</v>
      </c>
      <c r="AL119" s="38" t="s">
        <v>442</v>
      </c>
    </row>
    <row r="120" spans="1:38" s="2" customFormat="1" ht="26.25" customHeight="1" thickBot="1" x14ac:dyDescent="0.3">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157" t="s">
        <v>277</v>
      </c>
      <c r="C121" s="43" t="s">
        <v>278</v>
      </c>
      <c r="D121" s="45" t="s">
        <v>279</v>
      </c>
      <c r="E121" s="93" t="s">
        <v>388</v>
      </c>
      <c r="F121" s="93">
        <v>0.96599853861100005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2026.8</v>
      </c>
      <c r="AL121" s="38" t="s">
        <v>443</v>
      </c>
    </row>
    <row r="122" spans="1:38" s="2" customFormat="1" ht="26.25" customHeight="1" thickBot="1" x14ac:dyDescent="0.3">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1.2116923076923077E-2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157" t="s">
        <v>282</v>
      </c>
      <c r="C123" s="43" t="s">
        <v>283</v>
      </c>
      <c r="D123" s="45"/>
      <c r="E123" s="93">
        <v>7.6161585849999991E-2</v>
      </c>
      <c r="F123" s="93">
        <v>0.16480046949999999</v>
      </c>
      <c r="G123" s="93">
        <v>1.006105916E-2</v>
      </c>
      <c r="H123" s="93">
        <v>7.39051243E-2</v>
      </c>
      <c r="I123" s="93">
        <v>0.19296573829999999</v>
      </c>
      <c r="J123" s="93">
        <v>0.20220387890000002</v>
      </c>
      <c r="K123" s="93">
        <v>0.2052832591</v>
      </c>
      <c r="L123" s="93">
        <v>2.4734623930000001E-2</v>
      </c>
      <c r="M123" s="93">
        <v>2.480813918</v>
      </c>
      <c r="N123" s="93">
        <v>1.967984295E-3</v>
      </c>
      <c r="O123" s="93">
        <v>1.8561198800000001E-2</v>
      </c>
      <c r="P123" s="93">
        <v>3.7241896600000001E-3</v>
      </c>
      <c r="Q123" s="93">
        <v>1.1170686400000001E-4</v>
      </c>
      <c r="R123" s="93">
        <v>3.2638804039999999E-3</v>
      </c>
      <c r="S123" s="93">
        <v>1.322178989E-3</v>
      </c>
      <c r="T123" s="93">
        <v>1.0543539150000001E-3</v>
      </c>
      <c r="U123" s="93">
        <v>8.6932851800000004E-4</v>
      </c>
      <c r="V123" s="93">
        <v>1.6310756699999998E-2</v>
      </c>
      <c r="W123" s="93" t="s">
        <v>388</v>
      </c>
      <c r="X123" s="93">
        <v>2.0706960289999999E-5</v>
      </c>
      <c r="Y123" s="93">
        <v>6.3397467339999995E-5</v>
      </c>
      <c r="Z123" s="93">
        <v>1.7439183079999999E-5</v>
      </c>
      <c r="AA123" s="93">
        <v>9.4816648749999991E-6</v>
      </c>
      <c r="AB123" s="93">
        <v>1.11025275585E-4</v>
      </c>
      <c r="AC123" s="93" t="s">
        <v>388</v>
      </c>
      <c r="AD123" s="93" t="s">
        <v>388</v>
      </c>
      <c r="AE123" s="92"/>
      <c r="AF123" s="93" t="s">
        <v>388</v>
      </c>
      <c r="AG123" s="15" t="s">
        <v>388</v>
      </c>
      <c r="AH123" s="15" t="s">
        <v>388</v>
      </c>
      <c r="AI123" s="93" t="s">
        <v>388</v>
      </c>
      <c r="AJ123" s="15" t="s">
        <v>388</v>
      </c>
      <c r="AK123" s="93">
        <v>30.793801789999996</v>
      </c>
      <c r="AL123" s="38" t="s">
        <v>436</v>
      </c>
    </row>
    <row r="124" spans="1:38" s="2" customFormat="1" ht="26.25" customHeight="1" thickBot="1" x14ac:dyDescent="0.3">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157" t="s">
        <v>287</v>
      </c>
      <c r="C125" s="43" t="s">
        <v>288</v>
      </c>
      <c r="D125" s="45"/>
      <c r="E125" s="15" t="s">
        <v>388</v>
      </c>
      <c r="F125" s="93">
        <v>0.118958807</v>
      </c>
      <c r="G125" s="15" t="s">
        <v>388</v>
      </c>
      <c r="H125" s="15" t="s">
        <v>388</v>
      </c>
      <c r="I125" s="93">
        <v>1.4578773000000002E-4</v>
      </c>
      <c r="J125" s="93">
        <v>9.6750039E-4</v>
      </c>
      <c r="K125" s="93">
        <v>2.0454460300000006E-3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4417.8100000000004</v>
      </c>
      <c r="AL125" s="38" t="s">
        <v>424</v>
      </c>
    </row>
    <row r="126" spans="1:38" s="2" customFormat="1" ht="26.25" customHeight="1" thickBot="1" x14ac:dyDescent="0.3">
      <c r="A126" s="43" t="s">
        <v>286</v>
      </c>
      <c r="B126" s="157" t="s">
        <v>289</v>
      </c>
      <c r="C126" s="43" t="s">
        <v>290</v>
      </c>
      <c r="D126" s="45"/>
      <c r="E126" s="15" t="s">
        <v>388</v>
      </c>
      <c r="F126" s="15" t="s">
        <v>388</v>
      </c>
      <c r="G126" s="15" t="s">
        <v>388</v>
      </c>
      <c r="H126" s="93">
        <v>0.12442300000000001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518.42920000000004</v>
      </c>
      <c r="AL126" s="38" t="s">
        <v>425</v>
      </c>
    </row>
    <row r="127" spans="1:38" s="2" customFormat="1" ht="26.25" customHeight="1" thickBot="1" x14ac:dyDescent="0.3">
      <c r="A127" s="43" t="s">
        <v>286</v>
      </c>
      <c r="B127" s="157" t="s">
        <v>291</v>
      </c>
      <c r="C127" s="43" t="s">
        <v>292</v>
      </c>
      <c r="D127" s="45"/>
      <c r="E127" s="15" t="s">
        <v>388</v>
      </c>
      <c r="F127" s="93" t="s">
        <v>388</v>
      </c>
      <c r="G127" s="93" t="s">
        <v>388</v>
      </c>
      <c r="H127" s="93">
        <v>5.9217220000000001E-2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157" t="s">
        <v>305</v>
      </c>
      <c r="C133" s="43" t="s">
        <v>306</v>
      </c>
      <c r="D133" s="45" t="s">
        <v>295</v>
      </c>
      <c r="E133" s="15" t="s">
        <v>389</v>
      </c>
      <c r="F133" s="15" t="s">
        <v>389</v>
      </c>
      <c r="G133" s="15" t="s">
        <v>389</v>
      </c>
      <c r="H133" s="15" t="s">
        <v>388</v>
      </c>
      <c r="I133" s="93">
        <v>6.7876670000000005E-4</v>
      </c>
      <c r="J133" s="93">
        <v>6.7876670000000005E-4</v>
      </c>
      <c r="K133" s="93">
        <v>7.5427216000000007E-4</v>
      </c>
      <c r="L133" s="93">
        <v>3.3938335000000002E-4</v>
      </c>
      <c r="M133" s="15" t="s">
        <v>389</v>
      </c>
      <c r="N133" s="93">
        <v>5.8741683000000015E-4</v>
      </c>
      <c r="O133" s="93">
        <v>9.8391830000000004E-5</v>
      </c>
      <c r="P133" s="93">
        <v>1.9073809419702104E-2</v>
      </c>
      <c r="Q133" s="93">
        <v>2.6622520999999995E-4</v>
      </c>
      <c r="R133" s="93">
        <v>2.6524715999999999E-4</v>
      </c>
      <c r="S133" s="93">
        <v>2.4314323E-4</v>
      </c>
      <c r="T133" s="93">
        <v>3.3899212999999995E-4</v>
      </c>
      <c r="U133" s="93">
        <v>3.8691658000000002E-4</v>
      </c>
      <c r="V133" s="93">
        <v>3.1321073200000003E-3</v>
      </c>
      <c r="W133" s="93">
        <v>5.2814700000000008E-4</v>
      </c>
      <c r="X133" s="93">
        <v>2.5820519999999997E-4</v>
      </c>
      <c r="Y133" s="93">
        <v>1.4103481000000002E-4</v>
      </c>
      <c r="Z133" s="93">
        <v>1.2597284E-4</v>
      </c>
      <c r="AA133" s="93">
        <v>1.3673139E-4</v>
      </c>
      <c r="AB133" s="93">
        <v>6.6194424000000005E-4</v>
      </c>
      <c r="AC133" s="93">
        <v>2.9341500000000004E-3</v>
      </c>
      <c r="AD133" s="93">
        <v>8.0200099999999993E-3</v>
      </c>
      <c r="AE133" s="92"/>
      <c r="AF133" s="15" t="s">
        <v>388</v>
      </c>
      <c r="AG133" s="15" t="s">
        <v>388</v>
      </c>
      <c r="AH133" s="15" t="s">
        <v>388</v>
      </c>
      <c r="AI133" s="15" t="s">
        <v>388</v>
      </c>
      <c r="AJ133" s="15" t="s">
        <v>388</v>
      </c>
      <c r="AK133" s="93">
        <v>19561</v>
      </c>
      <c r="AL133" s="38" t="s">
        <v>427</v>
      </c>
    </row>
    <row r="134" spans="1:38" s="2" customFormat="1" ht="26.25" customHeight="1" thickBot="1" x14ac:dyDescent="0.3">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3" t="s">
        <v>312</v>
      </c>
      <c r="D136" s="45"/>
      <c r="E136" s="15" t="s">
        <v>388</v>
      </c>
      <c r="F136" s="93">
        <v>7.4200000000000012E-3</v>
      </c>
      <c r="G136" s="15" t="s">
        <v>388</v>
      </c>
      <c r="H136" s="93">
        <v>0.3549368</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3" t="s">
        <v>314</v>
      </c>
      <c r="D137" s="45"/>
      <c r="E137" s="15" t="s">
        <v>388</v>
      </c>
      <c r="F137" s="93">
        <v>1.268E-2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845063</v>
      </c>
      <c r="AL137" s="38" t="s">
        <v>429</v>
      </c>
    </row>
    <row r="138" spans="1:38" s="2" customFormat="1" ht="26.25" customHeight="1" thickBot="1" x14ac:dyDescent="0.3">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157" t="s">
        <v>317</v>
      </c>
      <c r="C139" s="43" t="s">
        <v>430</v>
      </c>
      <c r="D139" s="45" t="s">
        <v>318</v>
      </c>
      <c r="E139" s="15" t="s">
        <v>388</v>
      </c>
      <c r="F139" s="15" t="s">
        <v>388</v>
      </c>
      <c r="G139" s="15" t="s">
        <v>388</v>
      </c>
      <c r="H139" s="15" t="s">
        <v>388</v>
      </c>
      <c r="I139" s="93">
        <v>0.13995992639999999</v>
      </c>
      <c r="J139" s="93">
        <v>0.13995992639999999</v>
      </c>
      <c r="K139" s="93">
        <v>0.13995992639999999</v>
      </c>
      <c r="L139" s="93">
        <v>1.2099593375999997E-2</v>
      </c>
      <c r="M139" s="15" t="s">
        <v>388</v>
      </c>
      <c r="N139" s="93">
        <v>3.9343680000000005E-4</v>
      </c>
      <c r="O139" s="93">
        <v>7.9398719999999986E-4</v>
      </c>
      <c r="P139" s="93">
        <v>7.9398719999999986E-4</v>
      </c>
      <c r="Q139" s="93">
        <v>1.2591071999999998E-3</v>
      </c>
      <c r="R139" s="93">
        <v>1.2027455999999998E-3</v>
      </c>
      <c r="S139" s="93">
        <v>2.7967392000000008E-3</v>
      </c>
      <c r="T139" s="15" t="s">
        <v>388</v>
      </c>
      <c r="U139" s="15" t="s">
        <v>388</v>
      </c>
      <c r="V139" s="15" t="s">
        <v>388</v>
      </c>
      <c r="W139" s="93">
        <v>1.4595959807999999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157"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 t="shared" ref="E141:T141" si="0">SUM(E14:E140)</f>
        <v>176.68973310759796</v>
      </c>
      <c r="F141" s="94">
        <f t="shared" si="0"/>
        <v>113.15893319811119</v>
      </c>
      <c r="G141" s="94">
        <f t="shared" si="0"/>
        <v>58.906137684088286</v>
      </c>
      <c r="H141" s="94">
        <f t="shared" si="0"/>
        <v>37.476482447111962</v>
      </c>
      <c r="I141" s="94">
        <f t="shared" si="0"/>
        <v>21.877317139021365</v>
      </c>
      <c r="J141" s="94">
        <f t="shared" si="0"/>
        <v>37.135890923460856</v>
      </c>
      <c r="K141" s="94">
        <f t="shared" si="0"/>
        <v>51.73709643722102</v>
      </c>
      <c r="L141" s="94">
        <f t="shared" si="0"/>
        <v>5.3112197975494819</v>
      </c>
      <c r="M141" s="94">
        <f t="shared" si="0"/>
        <v>428.96000289705927</v>
      </c>
      <c r="N141" s="94">
        <f t="shared" si="0"/>
        <v>16.759362190368474</v>
      </c>
      <c r="O141" s="94">
        <f t="shared" si="0"/>
        <v>1.1533668663523005</v>
      </c>
      <c r="P141" s="94">
        <f t="shared" si="0"/>
        <v>0.75584191065410367</v>
      </c>
      <c r="Q141" s="94">
        <f t="shared" si="0"/>
        <v>2.8926055490675093</v>
      </c>
      <c r="R141" s="94">
        <f t="shared" si="0"/>
        <v>16.661552343327187</v>
      </c>
      <c r="S141" s="94">
        <f t="shared" si="0"/>
        <v>40.413912777090161</v>
      </c>
      <c r="T141" s="94">
        <f t="shared" si="0"/>
        <v>20.474257873980431</v>
      </c>
      <c r="U141" s="94" t="s">
        <v>387</v>
      </c>
      <c r="V141" s="94">
        <f t="shared" ref="V141:AD141" si="1">SUM(V14:V140)</f>
        <v>115.83285446755282</v>
      </c>
      <c r="W141" s="94">
        <f t="shared" si="1"/>
        <v>12.116637603799985</v>
      </c>
      <c r="X141" s="94">
        <f t="shared" si="1"/>
        <v>7.2699276959033279</v>
      </c>
      <c r="Y141" s="94">
        <f t="shared" si="1"/>
        <v>5.8073992525258431</v>
      </c>
      <c r="Z141" s="94">
        <f t="shared" si="1"/>
        <v>4.4358449994826383</v>
      </c>
      <c r="AA141" s="94">
        <f t="shared" si="1"/>
        <v>5.0838076006252271</v>
      </c>
      <c r="AB141" s="94">
        <f t="shared" si="1"/>
        <v>22.596979548537039</v>
      </c>
      <c r="AC141" s="94">
        <f t="shared" si="1"/>
        <v>26.567901776981792</v>
      </c>
      <c r="AD141" s="94">
        <f t="shared" si="1"/>
        <v>20.969890850488291</v>
      </c>
      <c r="AE141" s="97"/>
      <c r="AF141" s="94">
        <f>SUM(AF14:AF140)</f>
        <v>327239.37052044075</v>
      </c>
      <c r="AG141" s="94">
        <f>SUM(AG14:AG140)</f>
        <v>210496.51995902573</v>
      </c>
      <c r="AH141" s="94">
        <f>SUM(AH14:AH140)</f>
        <v>136960.87843610017</v>
      </c>
      <c r="AI141" s="94">
        <f>SUM(AI14:AI140)</f>
        <v>280039.47004853335</v>
      </c>
      <c r="AJ141" s="94">
        <f>SUM(AJ14:AJ140)</f>
        <v>11123.772196000002</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176.68973310759796</v>
      </c>
      <c r="F152" s="125">
        <f t="shared" ref="F152:AD152" si="2">SUM(F$141, F$151, IF(AND(ISNUMBER(SEARCH($B$4,"AT|BE|CH|GB|IE|LT|LU|NL")),SUM(F$143:F$149)&gt;0),SUM(F$143:F$149)-SUM(F$27:F$33),0))</f>
        <v>113.15893319811119</v>
      </c>
      <c r="G152" s="125">
        <f t="shared" si="2"/>
        <v>58.906137684088286</v>
      </c>
      <c r="H152" s="125">
        <f t="shared" si="2"/>
        <v>37.476482447111962</v>
      </c>
      <c r="I152" s="125">
        <f t="shared" si="2"/>
        <v>21.877317139021365</v>
      </c>
      <c r="J152" s="125">
        <f t="shared" si="2"/>
        <v>37.135890923460856</v>
      </c>
      <c r="K152" s="125">
        <f t="shared" si="2"/>
        <v>51.73709643722102</v>
      </c>
      <c r="L152" s="125">
        <f t="shared" si="2"/>
        <v>5.3112197975494819</v>
      </c>
      <c r="M152" s="125">
        <f t="shared" si="2"/>
        <v>428.96000289705927</v>
      </c>
      <c r="N152" s="125">
        <f t="shared" si="2"/>
        <v>16.759362190368474</v>
      </c>
      <c r="O152" s="125">
        <f t="shared" si="2"/>
        <v>1.1533668663523005</v>
      </c>
      <c r="P152" s="125">
        <f t="shared" si="2"/>
        <v>0.75584191065410367</v>
      </c>
      <c r="Q152" s="125">
        <f t="shared" si="2"/>
        <v>2.8926055490675093</v>
      </c>
      <c r="R152" s="125">
        <f t="shared" si="2"/>
        <v>16.661552343327187</v>
      </c>
      <c r="S152" s="125">
        <f t="shared" si="2"/>
        <v>40.413912777090161</v>
      </c>
      <c r="T152" s="125">
        <f t="shared" si="2"/>
        <v>20.474257873980431</v>
      </c>
      <c r="U152" s="125">
        <f t="shared" si="2"/>
        <v>0</v>
      </c>
      <c r="V152" s="125">
        <f t="shared" si="2"/>
        <v>115.83285446755282</v>
      </c>
      <c r="W152" s="125">
        <f t="shared" si="2"/>
        <v>12.116637603799985</v>
      </c>
      <c r="X152" s="125">
        <f t="shared" si="2"/>
        <v>7.2699276959033279</v>
      </c>
      <c r="Y152" s="125">
        <f t="shared" si="2"/>
        <v>5.8073992525258431</v>
      </c>
      <c r="Z152" s="125">
        <f t="shared" si="2"/>
        <v>4.4358449994826383</v>
      </c>
      <c r="AA152" s="125">
        <f t="shared" si="2"/>
        <v>5.0838076006252271</v>
      </c>
      <c r="AB152" s="125">
        <f t="shared" si="2"/>
        <v>22.596979548537039</v>
      </c>
      <c r="AC152" s="125">
        <f t="shared" si="2"/>
        <v>26.567901776981792</v>
      </c>
      <c r="AD152" s="125">
        <f t="shared" si="2"/>
        <v>20.969890850488291</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176.68973310759796</v>
      </c>
      <c r="F154" s="125">
        <f>SUM(F$141, F$153, -1 * IF(OR($B$6=2005,$B$6&gt;=2020),SUM(F$99:F$122),0), IF(AND(ISNUMBER(SEARCH($B$4,"AT|BE|CH|GB|IE|LT|LU|NL")),SUM(F$143:F$149)&gt;0),SUM(F$143:F$149)-SUM(F$27:F$33),0))</f>
        <v>113.15893319811119</v>
      </c>
      <c r="G154" s="125">
        <f>SUM(G$141, G$153, IF(AND(ISNUMBER(SEARCH($B$4,"AT|BE|CH|GB|IE|LT|LU|NL")),SUM(G$143:G$149)&gt;0),SUM(G$143:G$149)-SUM(G$27:G$33),0))</f>
        <v>58.906137684088286</v>
      </c>
      <c r="H154" s="125">
        <f>SUM(H$141, H$153, IF(AND(ISNUMBER(SEARCH($B$4,"AT|BE|CH|GB|IE|LT|LU|NL")),SUM(H$143:H$149)&gt;0),SUM(H$143:H$149)-SUM(H$27:H$33),0))</f>
        <v>37.476482447111962</v>
      </c>
      <c r="I154" s="125">
        <f t="shared" ref="I154:AD154" si="3">SUM(I$141, I$153, IF(AND(ISNUMBER(SEARCH($B$4,"AT|BE|CH|GB|IE|LT|LU|NL")),SUM(I$143:I$149)&gt;0),SUM(I$143:I$149)-SUM(I$27:I$33),0))</f>
        <v>21.877317139021365</v>
      </c>
      <c r="J154" s="125">
        <f t="shared" si="3"/>
        <v>37.135890923460856</v>
      </c>
      <c r="K154" s="125">
        <f t="shared" si="3"/>
        <v>51.73709643722102</v>
      </c>
      <c r="L154" s="125">
        <f t="shared" si="3"/>
        <v>5.3112197975494819</v>
      </c>
      <c r="M154" s="125">
        <f t="shared" si="3"/>
        <v>428.96000289705927</v>
      </c>
      <c r="N154" s="125">
        <f t="shared" si="3"/>
        <v>16.759362190368474</v>
      </c>
      <c r="O154" s="125">
        <f t="shared" si="3"/>
        <v>1.1533668663523005</v>
      </c>
      <c r="P154" s="125">
        <f t="shared" si="3"/>
        <v>0.75584191065410367</v>
      </c>
      <c r="Q154" s="125">
        <f t="shared" si="3"/>
        <v>2.8926055490675093</v>
      </c>
      <c r="R154" s="125">
        <f t="shared" si="3"/>
        <v>16.661552343327187</v>
      </c>
      <c r="S154" s="125">
        <f t="shared" si="3"/>
        <v>40.413912777090161</v>
      </c>
      <c r="T154" s="125">
        <f t="shared" si="3"/>
        <v>20.474257873980431</v>
      </c>
      <c r="U154" s="125">
        <f t="shared" si="3"/>
        <v>0</v>
      </c>
      <c r="V154" s="125">
        <f t="shared" si="3"/>
        <v>115.83285446755282</v>
      </c>
      <c r="W154" s="125">
        <f t="shared" si="3"/>
        <v>12.116637603799985</v>
      </c>
      <c r="X154" s="125">
        <f t="shared" si="3"/>
        <v>7.2699276959033279</v>
      </c>
      <c r="Y154" s="125">
        <f t="shared" si="3"/>
        <v>5.8073992525258431</v>
      </c>
      <c r="Z154" s="125">
        <f t="shared" si="3"/>
        <v>4.4358449994826383</v>
      </c>
      <c r="AA154" s="125">
        <f t="shared" si="3"/>
        <v>5.0838076006252271</v>
      </c>
      <c r="AB154" s="125">
        <f t="shared" si="3"/>
        <v>22.596979548537039</v>
      </c>
      <c r="AC154" s="125">
        <f t="shared" si="3"/>
        <v>26.567901776981792</v>
      </c>
      <c r="AD154" s="125">
        <f t="shared" si="3"/>
        <v>20.969890850488291</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6.3185291059646049</v>
      </c>
      <c r="F157" s="136">
        <v>0.1267515794012799</v>
      </c>
      <c r="G157" s="136">
        <v>0.38024350290235381</v>
      </c>
      <c r="H157" s="136" t="s">
        <v>388</v>
      </c>
      <c r="I157" s="136">
        <v>9.7606292191142807E-2</v>
      </c>
      <c r="J157" s="136">
        <v>9.7606292191142807E-2</v>
      </c>
      <c r="K157" s="136">
        <v>9.7606292191142807E-2</v>
      </c>
      <c r="L157" s="136">
        <v>4.8803146095571404E-2</v>
      </c>
      <c r="M157" s="136">
        <v>1.2538277888686802</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19600.180561976998</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0.6380495599581566</v>
      </c>
      <c r="F158" s="136">
        <v>6.3122288566054008E-2</v>
      </c>
      <c r="G158" s="136">
        <v>4.6674668646315386E-2</v>
      </c>
      <c r="H158" s="136" t="s">
        <v>388</v>
      </c>
      <c r="I158" s="136">
        <v>6.4095625801242964E-3</v>
      </c>
      <c r="J158" s="136">
        <v>6.4095625801242964E-3</v>
      </c>
      <c r="K158" s="136">
        <v>6.4095625801242964E-3</v>
      </c>
      <c r="L158" s="136">
        <v>3.2047812900621482E-3</v>
      </c>
      <c r="M158" s="136">
        <v>1.3346073027455396</v>
      </c>
      <c r="N158" s="136">
        <v>0.46029507304616568</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2438.5824005001073</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15.5115</v>
      </c>
      <c r="F159" s="136">
        <v>0.49379999999999996</v>
      </c>
      <c r="G159" s="136">
        <v>5.6859999999999999</v>
      </c>
      <c r="H159" s="136" t="s">
        <v>388</v>
      </c>
      <c r="I159" s="136">
        <v>0.70273587096774182</v>
      </c>
      <c r="J159" s="136">
        <v>0.77576999999999996</v>
      </c>
      <c r="K159" s="136">
        <v>0.77576999999999996</v>
      </c>
      <c r="L159" s="136" t="s">
        <v>388</v>
      </c>
      <c r="M159" s="136">
        <v>1.6554000000000002</v>
      </c>
      <c r="N159" s="136">
        <v>4.184507956498118E-2</v>
      </c>
      <c r="O159" s="136">
        <v>4.4485999708763274E-3</v>
      </c>
      <c r="P159" s="136">
        <v>5.3524398844234395E-3</v>
      </c>
      <c r="Q159" s="136">
        <v>1.1799379862351154E-2</v>
      </c>
      <c r="R159" s="136">
        <v>0.14614008029156755</v>
      </c>
      <c r="S159" s="136">
        <v>4.9005199276498844E-2</v>
      </c>
      <c r="T159" s="136">
        <v>6.4398800182417899</v>
      </c>
      <c r="U159" s="136">
        <v>8.4452799849790983E-3</v>
      </c>
      <c r="V159" s="136">
        <v>0.29403119565899305</v>
      </c>
      <c r="W159" s="136">
        <v>9.9796939769471349E-2</v>
      </c>
      <c r="X159" s="136">
        <v>1.089553994880404E-3</v>
      </c>
      <c r="Y159" s="136">
        <v>6.4469399779277124E-3</v>
      </c>
      <c r="Z159" s="136">
        <v>4.4485999708763274E-3</v>
      </c>
      <c r="AA159" s="136">
        <v>1.8436980020236026E-3</v>
      </c>
      <c r="AB159" s="136">
        <v>1.3828791945708047E-2</v>
      </c>
      <c r="AC159" s="136">
        <v>3.1592119752907849E-2</v>
      </c>
      <c r="AD159" s="136">
        <v>0.1156226762376685</v>
      </c>
      <c r="AE159" s="114"/>
      <c r="AF159" s="136">
        <v>10022.975243981189</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B6A1-8A4A-4803-8943-8A41E6585E42}">
  <sheetPr codeName="Tabelle34"/>
  <dimension ref="A1:AL170"/>
  <sheetViews>
    <sheetView zoomScale="70" zoomScaleNormal="70" workbookViewId="0">
      <pane xSplit="4" ySplit="13" topLeftCell="E150"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1.453125" style="5" customWidth="1"/>
    <col min="2" max="2" width="12" style="5" customWidth="1"/>
    <col min="3" max="3" width="46.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2010</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42.63037938699928</v>
      </c>
      <c r="F14" s="93">
        <v>1.3767200827609638</v>
      </c>
      <c r="G14" s="93">
        <v>30.450058214897062</v>
      </c>
      <c r="H14" s="93">
        <v>2.7400000000000002E-3</v>
      </c>
      <c r="I14" s="93">
        <v>0.73338315854048475</v>
      </c>
      <c r="J14" s="93">
        <v>2.1730768476405449</v>
      </c>
      <c r="K14" s="93">
        <v>3.8885097813872562</v>
      </c>
      <c r="L14" s="93">
        <v>6.78766832002691E-2</v>
      </c>
      <c r="M14" s="93">
        <v>13.472297299837612</v>
      </c>
      <c r="N14" s="93">
        <v>2.5812833666077775</v>
      </c>
      <c r="O14" s="93">
        <v>0.15687048277483848</v>
      </c>
      <c r="P14" s="93">
        <v>0.23058554152375277</v>
      </c>
      <c r="Q14" s="93">
        <v>1.3814956544797754</v>
      </c>
      <c r="R14" s="93">
        <v>2.1048993455267726</v>
      </c>
      <c r="S14" s="93">
        <v>2.8635640926148223</v>
      </c>
      <c r="T14" s="93">
        <v>4.6909387157058822</v>
      </c>
      <c r="U14" s="15" t="s">
        <v>387</v>
      </c>
      <c r="V14" s="93">
        <v>15.939859682165947</v>
      </c>
      <c r="W14" s="93">
        <v>3.6768062770040308</v>
      </c>
      <c r="X14" s="93">
        <v>0.24885049997970346</v>
      </c>
      <c r="Y14" s="93">
        <v>2.2716526290152857E-2</v>
      </c>
      <c r="Z14" s="93">
        <v>1.6408415768765054E-2</v>
      </c>
      <c r="AA14" s="93">
        <v>2.716762622146263E-2</v>
      </c>
      <c r="AB14" s="93">
        <v>0.31514306826008393</v>
      </c>
      <c r="AC14" s="93">
        <v>0.33690977343069561</v>
      </c>
      <c r="AD14" s="93">
        <v>0.23564597848895444</v>
      </c>
      <c r="AE14" s="92"/>
      <c r="AF14" s="93">
        <v>13920.194577999979</v>
      </c>
      <c r="AG14" s="93">
        <v>218628.28948419628</v>
      </c>
      <c r="AH14" s="93">
        <v>84246.195894000004</v>
      </c>
      <c r="AI14" s="93">
        <v>68532.853954000035</v>
      </c>
      <c r="AJ14" s="93">
        <v>5259.992295</v>
      </c>
      <c r="AK14" s="15" t="s">
        <v>388</v>
      </c>
      <c r="AL14" s="38" t="s">
        <v>48</v>
      </c>
    </row>
    <row r="15" spans="1:38" s="2" customFormat="1" ht="26.25" customHeight="1" thickBot="1" x14ac:dyDescent="0.3">
      <c r="A15" s="43" t="s">
        <v>52</v>
      </c>
      <c r="B15" s="43" t="s">
        <v>53</v>
      </c>
      <c r="C15" s="43" t="s">
        <v>54</v>
      </c>
      <c r="D15" s="45"/>
      <c r="E15" s="93">
        <v>3.3619995224700001</v>
      </c>
      <c r="F15" s="93">
        <v>8.5593582682E-2</v>
      </c>
      <c r="G15" s="93">
        <v>7.3475169330318995</v>
      </c>
      <c r="H15" s="15" t="s">
        <v>388</v>
      </c>
      <c r="I15" s="93">
        <v>4.3282823181231271E-2</v>
      </c>
      <c r="J15" s="93">
        <v>0.11279638671163826</v>
      </c>
      <c r="K15" s="93">
        <v>0.30754999999999999</v>
      </c>
      <c r="L15" s="93">
        <v>2.0700717144828836E-3</v>
      </c>
      <c r="M15" s="93">
        <v>1.0973699853199999</v>
      </c>
      <c r="N15" s="93">
        <v>3.416781415035</v>
      </c>
      <c r="O15" s="93">
        <v>7.773886821409999E-2</v>
      </c>
      <c r="P15" s="93">
        <v>1.593619087562E-2</v>
      </c>
      <c r="Q15" s="93">
        <v>0.55972558628699998</v>
      </c>
      <c r="R15" s="93">
        <v>4.2775394431434997</v>
      </c>
      <c r="S15" s="93">
        <v>1.5003630315034999</v>
      </c>
      <c r="T15" s="93">
        <v>2.1926591299</v>
      </c>
      <c r="U15" s="15" t="s">
        <v>387</v>
      </c>
      <c r="V15" s="93">
        <v>6.4367783177220002</v>
      </c>
      <c r="W15" s="93">
        <v>3.8212585894100003E-2</v>
      </c>
      <c r="X15" s="93">
        <v>5.2971911504424781E-7</v>
      </c>
      <c r="Y15" s="93">
        <v>3.1087518057094092E-3</v>
      </c>
      <c r="Z15" s="93">
        <v>3.1026978729660473E-3</v>
      </c>
      <c r="AA15" s="93">
        <v>4.738344944209499E-3</v>
      </c>
      <c r="AB15" s="93">
        <v>1.0950324341999999E-2</v>
      </c>
      <c r="AC15" s="15" t="s">
        <v>388</v>
      </c>
      <c r="AD15" s="15" t="s">
        <v>388</v>
      </c>
      <c r="AE15" s="92"/>
      <c r="AF15" s="93">
        <v>31005.253958999998</v>
      </c>
      <c r="AG15" s="93" t="s">
        <v>388</v>
      </c>
      <c r="AH15" s="93">
        <v>16267.507000000003</v>
      </c>
      <c r="AI15" s="15" t="s">
        <v>388</v>
      </c>
      <c r="AJ15" s="93" t="s">
        <v>388</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4.4277169835000008</v>
      </c>
      <c r="F17" s="93">
        <v>2.6534642836999998E-2</v>
      </c>
      <c r="G17" s="93">
        <v>3.4266186315596796</v>
      </c>
      <c r="H17" s="15" t="s">
        <v>388</v>
      </c>
      <c r="I17" s="93">
        <v>6.3617393518637266E-2</v>
      </c>
      <c r="J17" s="93">
        <v>0.20182904786379066</v>
      </c>
      <c r="K17" s="93">
        <v>0.31450279728100011</v>
      </c>
      <c r="L17" s="93">
        <v>1.0004351954420596E-2</v>
      </c>
      <c r="M17" s="93">
        <v>10.717213434960001</v>
      </c>
      <c r="N17" s="93">
        <v>3.4637548660000003E-2</v>
      </c>
      <c r="O17" s="93">
        <v>8.6942012960000009E-4</v>
      </c>
      <c r="P17" s="93">
        <v>1.0232055800000002E-3</v>
      </c>
      <c r="Q17" s="93">
        <v>0.100675859676</v>
      </c>
      <c r="R17" s="93">
        <v>4.4629550000000004E-2</v>
      </c>
      <c r="S17" s="93">
        <v>5.4265663870000013E-3</v>
      </c>
      <c r="T17" s="93">
        <v>0.24755743999999999</v>
      </c>
      <c r="U17" s="15" t="s">
        <v>387</v>
      </c>
      <c r="V17" s="93">
        <v>5.5808120000000003E-2</v>
      </c>
      <c r="W17" s="93">
        <v>1.4788832880999999E-2</v>
      </c>
      <c r="X17" s="93">
        <v>3.6841310518358005E-4</v>
      </c>
      <c r="Y17" s="93">
        <v>2.8939262273637262E-3</v>
      </c>
      <c r="Z17" s="93">
        <v>3.2880588573078136E-4</v>
      </c>
      <c r="AA17" s="93">
        <v>2.9000560292191159E-4</v>
      </c>
      <c r="AB17" s="93">
        <v>3.8811508211999998E-3</v>
      </c>
      <c r="AC17" s="93">
        <v>2.3944647999999996E-3</v>
      </c>
      <c r="AD17" s="93">
        <v>0.65654679999999999</v>
      </c>
      <c r="AE17" s="92"/>
      <c r="AF17" s="93">
        <v>5540.5056900000009</v>
      </c>
      <c r="AG17" s="93">
        <v>24524.850000000002</v>
      </c>
      <c r="AH17" s="93">
        <v>2154.4082879999996</v>
      </c>
      <c r="AI17" s="15" t="s">
        <v>388</v>
      </c>
      <c r="AJ17" s="93">
        <v>238.15</v>
      </c>
      <c r="AK17" s="15" t="s">
        <v>388</v>
      </c>
      <c r="AL17" s="38" t="s">
        <v>48</v>
      </c>
    </row>
    <row r="18" spans="1:38" s="2" customFormat="1" ht="26.25" customHeight="1" thickBot="1" x14ac:dyDescent="0.3">
      <c r="A18" s="43" t="s">
        <v>52</v>
      </c>
      <c r="B18" s="43" t="s">
        <v>59</v>
      </c>
      <c r="C18" s="43" t="s">
        <v>60</v>
      </c>
      <c r="D18" s="45"/>
      <c r="E18" s="93">
        <v>0.15311658</v>
      </c>
      <c r="F18" s="93">
        <v>1.357324764E-3</v>
      </c>
      <c r="G18" s="93">
        <v>3.4426160369249272</v>
      </c>
      <c r="H18" s="15" t="s">
        <v>388</v>
      </c>
      <c r="I18" s="93">
        <v>4.8832712569845957E-3</v>
      </c>
      <c r="J18" s="93">
        <v>8.6463909799353571E-3</v>
      </c>
      <c r="K18" s="93">
        <v>1.4103382427999999E-2</v>
      </c>
      <c r="L18" s="93">
        <v>1.388951824246628E-3</v>
      </c>
      <c r="M18" s="93">
        <v>2.8949595280000004E-2</v>
      </c>
      <c r="N18" s="93">
        <v>7.5875000000000009E-4</v>
      </c>
      <c r="O18" s="93">
        <v>9.1050000000000001E-6</v>
      </c>
      <c r="P18" s="93">
        <v>2.7906E-6</v>
      </c>
      <c r="Q18" s="93">
        <v>6.0700000000000005E-5</v>
      </c>
      <c r="R18" s="93">
        <v>0.20968002000000002</v>
      </c>
      <c r="S18" s="93">
        <v>2.3255000000000001E-4</v>
      </c>
      <c r="T18" s="93">
        <v>3.3570000000000003E-2</v>
      </c>
      <c r="U18" s="15" t="s">
        <v>387</v>
      </c>
      <c r="V18" s="93">
        <v>3.6420000000000002E-4</v>
      </c>
      <c r="W18" s="93">
        <v>1.3299673819999998E-3</v>
      </c>
      <c r="X18" s="93">
        <v>2.3526715178746372E-4</v>
      </c>
      <c r="Y18" s="93">
        <v>1.8522326390975547E-3</v>
      </c>
      <c r="Z18" s="93">
        <v>2.1021106477084697E-4</v>
      </c>
      <c r="AA18" s="93">
        <v>1.8543907554413472E-4</v>
      </c>
      <c r="AB18" s="93">
        <v>2.4831499312E-3</v>
      </c>
      <c r="AC18" s="93">
        <v>1.2962959999999999E-4</v>
      </c>
      <c r="AD18" s="93">
        <v>3.5543600000000009E-2</v>
      </c>
      <c r="AE18" s="92"/>
      <c r="AF18" s="93">
        <v>1182.554764</v>
      </c>
      <c r="AG18" s="93">
        <v>209.08</v>
      </c>
      <c r="AH18" s="93">
        <v>55.8</v>
      </c>
      <c r="AI18" s="15" t="s">
        <v>388</v>
      </c>
      <c r="AJ18" s="15" t="s">
        <v>388</v>
      </c>
      <c r="AK18" s="15" t="s">
        <v>388</v>
      </c>
      <c r="AL18" s="38" t="s">
        <v>48</v>
      </c>
    </row>
    <row r="19" spans="1:38" s="2" customFormat="1" ht="26.25" customHeight="1" thickBot="1" x14ac:dyDescent="0.3">
      <c r="A19" s="43" t="s">
        <v>52</v>
      </c>
      <c r="B19" s="43" t="s">
        <v>61</v>
      </c>
      <c r="C19" s="43" t="s">
        <v>62</v>
      </c>
      <c r="D19" s="45"/>
      <c r="E19" s="93">
        <v>1.5933889408999997</v>
      </c>
      <c r="F19" s="93">
        <v>6.7012698790000005E-3</v>
      </c>
      <c r="G19" s="93">
        <v>1.6953371702980975</v>
      </c>
      <c r="H19" s="15" t="s">
        <v>388</v>
      </c>
      <c r="I19" s="93">
        <v>3.6189306017011258E-2</v>
      </c>
      <c r="J19" s="93">
        <v>6.1787662847879322E-2</v>
      </c>
      <c r="K19" s="93">
        <v>7.6623260943999988E-2</v>
      </c>
      <c r="L19" s="93">
        <v>6.8760881551286398E-3</v>
      </c>
      <c r="M19" s="93">
        <v>0.39820775657000013</v>
      </c>
      <c r="N19" s="93">
        <v>4.8888028254399994E-2</v>
      </c>
      <c r="O19" s="93">
        <v>7.8186353420000014E-4</v>
      </c>
      <c r="P19" s="93">
        <v>1.3788174418699996E-3</v>
      </c>
      <c r="Q19" s="93">
        <v>5.0800422221000006E-3</v>
      </c>
      <c r="R19" s="93">
        <v>4.4524766610000007E-3</v>
      </c>
      <c r="S19" s="93">
        <v>8.1057116525E-3</v>
      </c>
      <c r="T19" s="93">
        <v>0.55684866298199998</v>
      </c>
      <c r="U19" s="15" t="s">
        <v>387</v>
      </c>
      <c r="V19" s="93">
        <v>5.1330799162E-2</v>
      </c>
      <c r="W19" s="93">
        <v>1.4781089945200008E-2</v>
      </c>
      <c r="X19" s="93">
        <v>7.2974721424900633E-4</v>
      </c>
      <c r="Y19" s="93">
        <v>5.2160419646237657E-3</v>
      </c>
      <c r="Z19" s="93">
        <v>6.189484608340593E-4</v>
      </c>
      <c r="AA19" s="93">
        <v>5.4251585499316766E-4</v>
      </c>
      <c r="AB19" s="93">
        <v>7.107253494699998E-3</v>
      </c>
      <c r="AC19" s="93">
        <v>1.3617432049999999E-3</v>
      </c>
      <c r="AD19" s="93">
        <v>0.23162632667845998</v>
      </c>
      <c r="AE19" s="92"/>
      <c r="AF19" s="93">
        <v>13511.539851</v>
      </c>
      <c r="AG19" s="93">
        <v>1346</v>
      </c>
      <c r="AH19" s="93">
        <v>1214.3506149999998</v>
      </c>
      <c r="AI19" s="93">
        <v>608.64464099999998</v>
      </c>
      <c r="AJ19" s="93">
        <v>76.204640000000012</v>
      </c>
      <c r="AK19" s="15" t="s">
        <v>388</v>
      </c>
      <c r="AL19" s="38" t="s">
        <v>48</v>
      </c>
    </row>
    <row r="20" spans="1:38" s="2" customFormat="1" ht="26.25" customHeight="1" thickBot="1" x14ac:dyDescent="0.3">
      <c r="A20" s="43" t="s">
        <v>52</v>
      </c>
      <c r="B20" s="43" t="s">
        <v>63</v>
      </c>
      <c r="C20" s="43" t="s">
        <v>64</v>
      </c>
      <c r="D20" s="45"/>
      <c r="E20" s="93">
        <v>18.525374449520015</v>
      </c>
      <c r="F20" s="93">
        <v>0.30005774759699982</v>
      </c>
      <c r="G20" s="93">
        <v>4.3580887617041819</v>
      </c>
      <c r="H20" s="15" t="s">
        <v>388</v>
      </c>
      <c r="I20" s="93">
        <v>1.3739272749961788</v>
      </c>
      <c r="J20" s="93">
        <v>1.9066565655597272</v>
      </c>
      <c r="K20" s="93">
        <v>2.1108340822650007</v>
      </c>
      <c r="L20" s="93">
        <v>2.4560630917159113E-2</v>
      </c>
      <c r="M20" s="93">
        <v>17.882555686039989</v>
      </c>
      <c r="N20" s="93">
        <v>3.4149642006311516</v>
      </c>
      <c r="O20" s="93">
        <v>0.23880646906198993</v>
      </c>
      <c r="P20" s="93">
        <v>0.12356843898419284</v>
      </c>
      <c r="Q20" s="93">
        <v>0.15666140634045134</v>
      </c>
      <c r="R20" s="93">
        <v>0.25510781093569007</v>
      </c>
      <c r="S20" s="93">
        <v>0.15230102708730997</v>
      </c>
      <c r="T20" s="93">
        <v>0.52987357873099972</v>
      </c>
      <c r="U20" s="15" t="s">
        <v>387</v>
      </c>
      <c r="V20" s="93">
        <v>1.3687550224820006</v>
      </c>
      <c r="W20" s="93">
        <v>1.134747290510651</v>
      </c>
      <c r="X20" s="93">
        <v>4.082931928400628E-2</v>
      </c>
      <c r="Y20" s="93">
        <v>8.8121244255960449E-2</v>
      </c>
      <c r="Z20" s="93">
        <v>2.1845071932321835E-2</v>
      </c>
      <c r="AA20" s="93">
        <v>1.7742717362559352E-2</v>
      </c>
      <c r="AB20" s="93">
        <v>0.16853835283484792</v>
      </c>
      <c r="AC20" s="93">
        <v>0.13055992315648002</v>
      </c>
      <c r="AD20" s="93">
        <v>0.24146458923864</v>
      </c>
      <c r="AE20" s="92"/>
      <c r="AF20" s="93">
        <v>7407.4728090000044</v>
      </c>
      <c r="AG20" s="93">
        <v>13805.113635000002</v>
      </c>
      <c r="AH20" s="93">
        <v>34097.080544000011</v>
      </c>
      <c r="AI20" s="93">
        <v>167287.48566899996</v>
      </c>
      <c r="AJ20" s="93">
        <v>2470.9359849999996</v>
      </c>
      <c r="AK20" s="15" t="s">
        <v>388</v>
      </c>
      <c r="AL20" s="38" t="s">
        <v>48</v>
      </c>
    </row>
    <row r="21" spans="1:38" s="2" customFormat="1" ht="26.25" customHeight="1" thickBot="1" x14ac:dyDescent="0.3">
      <c r="A21" s="43" t="s">
        <v>52</v>
      </c>
      <c r="B21" s="43" t="s">
        <v>65</v>
      </c>
      <c r="C21" s="43" t="s">
        <v>66</v>
      </c>
      <c r="D21" s="45"/>
      <c r="E21" s="93">
        <v>0.56821426537999997</v>
      </c>
      <c r="F21" s="93">
        <v>2.8150919361999996E-2</v>
      </c>
      <c r="G21" s="93">
        <v>0.93133629085174396</v>
      </c>
      <c r="H21" s="15" t="s">
        <v>388</v>
      </c>
      <c r="I21" s="93">
        <v>2.274662025674019E-2</v>
      </c>
      <c r="J21" s="93">
        <v>4.5133720441937135E-2</v>
      </c>
      <c r="K21" s="93">
        <v>7.0278517613999988E-2</v>
      </c>
      <c r="L21" s="93">
        <v>6.1705766819007976E-3</v>
      </c>
      <c r="M21" s="93">
        <v>0.24570969816999996</v>
      </c>
      <c r="N21" s="93">
        <v>0.1425752149779001</v>
      </c>
      <c r="O21" s="93">
        <v>3.3677402658999992E-3</v>
      </c>
      <c r="P21" s="93">
        <v>4.9405202315399993E-3</v>
      </c>
      <c r="Q21" s="93">
        <v>5.1663796052699995E-2</v>
      </c>
      <c r="R21" s="93">
        <v>0.11076836961549996</v>
      </c>
      <c r="S21" s="93">
        <v>0.14042669658799997</v>
      </c>
      <c r="T21" s="93">
        <v>0.35849014607000018</v>
      </c>
      <c r="U21" s="15" t="s">
        <v>387</v>
      </c>
      <c r="V21" s="93">
        <v>0.40451689378399996</v>
      </c>
      <c r="W21" s="93">
        <v>3.1928502651899983E-2</v>
      </c>
      <c r="X21" s="93">
        <v>8.4700401169172533E-4</v>
      </c>
      <c r="Y21" s="93">
        <v>3.0854842328148966E-3</v>
      </c>
      <c r="Z21" s="93">
        <v>5.3214974565094799E-4</v>
      </c>
      <c r="AA21" s="93">
        <v>4.4595043366642918E-4</v>
      </c>
      <c r="AB21" s="93">
        <v>4.9105884238239998E-3</v>
      </c>
      <c r="AC21" s="93">
        <v>1.9147477932400002E-3</v>
      </c>
      <c r="AD21" s="93">
        <v>0.16384108454843999</v>
      </c>
      <c r="AE21" s="92"/>
      <c r="AF21" s="93">
        <v>1204.6268159999997</v>
      </c>
      <c r="AG21" s="93">
        <v>2191.487924</v>
      </c>
      <c r="AH21" s="93">
        <v>299.23</v>
      </c>
      <c r="AI21" s="93">
        <v>278.43858899999998</v>
      </c>
      <c r="AJ21" s="93">
        <v>18.57</v>
      </c>
      <c r="AK21" s="15" t="s">
        <v>388</v>
      </c>
      <c r="AL21" s="38" t="s">
        <v>48</v>
      </c>
    </row>
    <row r="22" spans="1:38" s="2" customFormat="1" ht="26.25" customHeight="1" thickBot="1" x14ac:dyDescent="0.3">
      <c r="A22" s="43" t="s">
        <v>52</v>
      </c>
      <c r="B22" s="43" t="s">
        <v>67</v>
      </c>
      <c r="C22" s="43" t="s">
        <v>68</v>
      </c>
      <c r="D22" s="45"/>
      <c r="E22" s="93">
        <v>2.7063669507599992</v>
      </c>
      <c r="F22" s="93">
        <v>1.0472943898999998E-2</v>
      </c>
      <c r="G22" s="93">
        <v>0.71993240731764652</v>
      </c>
      <c r="H22" s="15" t="s">
        <v>388</v>
      </c>
      <c r="I22" s="93">
        <v>8.5994667339817671E-2</v>
      </c>
      <c r="J22" s="93">
        <v>0.17509022708190544</v>
      </c>
      <c r="K22" s="93">
        <v>0.225289072339</v>
      </c>
      <c r="L22" s="93">
        <v>1.5581516236050454E-2</v>
      </c>
      <c r="M22" s="93">
        <v>10.597678640259998</v>
      </c>
      <c r="N22" s="93">
        <v>2.254754772693</v>
      </c>
      <c r="O22" s="93">
        <v>5.5668796038699987E-2</v>
      </c>
      <c r="P22" s="93">
        <v>4.4743130285470001E-2</v>
      </c>
      <c r="Q22" s="93">
        <v>0.37542798464600002</v>
      </c>
      <c r="R22" s="93">
        <v>2.7394736498089998</v>
      </c>
      <c r="S22" s="93">
        <v>1.0169081789605001</v>
      </c>
      <c r="T22" s="93">
        <v>2.3316403782199999</v>
      </c>
      <c r="U22" s="15" t="s">
        <v>387</v>
      </c>
      <c r="V22" s="93">
        <v>4.7822151617540003</v>
      </c>
      <c r="W22" s="93">
        <v>8.4375320706200005E-2</v>
      </c>
      <c r="X22" s="93">
        <v>1.0717515081040193E-3</v>
      </c>
      <c r="Y22" s="93">
        <v>4.0371594637395713E-3</v>
      </c>
      <c r="Z22" s="93">
        <v>6.8224973519035012E-4</v>
      </c>
      <c r="AA22" s="93">
        <v>5.7286360340605858E-4</v>
      </c>
      <c r="AB22" s="93">
        <v>6.3640243104399995E-3</v>
      </c>
      <c r="AC22" s="93">
        <v>3.0765017990800002E-3</v>
      </c>
      <c r="AD22" s="93">
        <v>0.6806713927302801</v>
      </c>
      <c r="AE22" s="92"/>
      <c r="AF22" s="93">
        <v>2963.8314029999988</v>
      </c>
      <c r="AG22" s="93">
        <v>4003.9074339999993</v>
      </c>
      <c r="AH22" s="93">
        <v>1789.171018</v>
      </c>
      <c r="AI22" s="93">
        <v>125.44583800000001</v>
      </c>
      <c r="AJ22" s="93">
        <v>818.417146</v>
      </c>
      <c r="AK22" s="15" t="s">
        <v>388</v>
      </c>
      <c r="AL22" s="38" t="s">
        <v>48</v>
      </c>
    </row>
    <row r="23" spans="1:38" s="2" customFormat="1" ht="26.25" customHeight="1" thickBot="1" x14ac:dyDescent="0.3">
      <c r="A23" s="43" t="s">
        <v>69</v>
      </c>
      <c r="B23" s="43" t="s">
        <v>377</v>
      </c>
      <c r="C23" s="43" t="s">
        <v>390</v>
      </c>
      <c r="D23" s="45"/>
      <c r="E23" s="93">
        <v>11.003463653147774</v>
      </c>
      <c r="F23" s="93">
        <v>2.1668873170120202</v>
      </c>
      <c r="G23" s="93">
        <v>4.5095589554662941E-3</v>
      </c>
      <c r="H23" s="93">
        <v>2.976913747717106E-3</v>
      </c>
      <c r="I23" s="93">
        <v>0.74413662507836642</v>
      </c>
      <c r="J23" s="93">
        <v>0.74413662507836642</v>
      </c>
      <c r="K23" s="93">
        <v>0.74413662507836642</v>
      </c>
      <c r="L23" s="93">
        <v>0.45391972680587489</v>
      </c>
      <c r="M23" s="93">
        <v>9.6881337061656598</v>
      </c>
      <c r="N23" s="15" t="s">
        <v>388</v>
      </c>
      <c r="O23" s="93">
        <v>3.7223637534799731E-3</v>
      </c>
      <c r="P23" s="15" t="s">
        <v>388</v>
      </c>
      <c r="Q23" s="15" t="s">
        <v>388</v>
      </c>
      <c r="R23" s="93">
        <v>1.8611818767399868E-2</v>
      </c>
      <c r="S23" s="93">
        <v>0.6328018380915954</v>
      </c>
      <c r="T23" s="93">
        <v>2.6056546274359816E-2</v>
      </c>
      <c r="U23" s="93">
        <v>3.7223637534799735E-3</v>
      </c>
      <c r="V23" s="93">
        <v>0.37223637534799736</v>
      </c>
      <c r="W23" s="15" t="s">
        <v>388</v>
      </c>
      <c r="X23" s="93">
        <v>1.1232152192442278E-2</v>
      </c>
      <c r="Y23" s="93">
        <v>1.8546757835397502E-2</v>
      </c>
      <c r="Z23" s="15" t="s">
        <v>388</v>
      </c>
      <c r="AA23" s="15" t="s">
        <v>388</v>
      </c>
      <c r="AB23" s="93">
        <v>2.9778910027839781E-2</v>
      </c>
      <c r="AC23" s="15" t="s">
        <v>388</v>
      </c>
      <c r="AD23" s="15" t="s">
        <v>388</v>
      </c>
      <c r="AE23" s="92"/>
      <c r="AF23" s="93">
        <v>15699.685649661169</v>
      </c>
      <c r="AG23" s="15" t="s">
        <v>388</v>
      </c>
      <c r="AH23" s="15" t="s">
        <v>388</v>
      </c>
      <c r="AI23" s="93">
        <v>241.94576178768716</v>
      </c>
      <c r="AJ23" s="15" t="s">
        <v>388</v>
      </c>
      <c r="AK23" s="15" t="s">
        <v>388</v>
      </c>
      <c r="AL23" s="38" t="s">
        <v>48</v>
      </c>
    </row>
    <row r="24" spans="1:38" s="2" customFormat="1" ht="26.25" customHeight="1" thickBot="1" x14ac:dyDescent="0.3">
      <c r="A24" s="43" t="s">
        <v>52</v>
      </c>
      <c r="B24" s="43" t="s">
        <v>70</v>
      </c>
      <c r="C24" s="43" t="s">
        <v>71</v>
      </c>
      <c r="D24" s="45"/>
      <c r="E24" s="93">
        <v>2.0110975412300007</v>
      </c>
      <c r="F24" s="93">
        <v>0.19593077785299975</v>
      </c>
      <c r="G24" s="93">
        <v>0.9828665696897666</v>
      </c>
      <c r="H24" s="15" t="s">
        <v>388</v>
      </c>
      <c r="I24" s="93">
        <v>0.12241673840366649</v>
      </c>
      <c r="J24" s="93">
        <v>0.30276452334329679</v>
      </c>
      <c r="K24" s="93">
        <v>0.63347814790000023</v>
      </c>
      <c r="L24" s="93">
        <v>1.5607100265662621E-2</v>
      </c>
      <c r="M24" s="93">
        <v>3.1460872461000009</v>
      </c>
      <c r="N24" s="93">
        <v>0.28396455397736914</v>
      </c>
      <c r="O24" s="93">
        <v>1.9533108709279989E-2</v>
      </c>
      <c r="P24" s="93">
        <v>9.2506789991503562E-3</v>
      </c>
      <c r="Q24" s="93">
        <v>1.7831705998658978E-2</v>
      </c>
      <c r="R24" s="93">
        <v>0.1565207833809501</v>
      </c>
      <c r="S24" s="93">
        <v>0.31233650509099981</v>
      </c>
      <c r="T24" s="93">
        <v>0.50047711381190008</v>
      </c>
      <c r="U24" s="15" t="s">
        <v>387</v>
      </c>
      <c r="V24" s="93">
        <v>3.9398625867972856</v>
      </c>
      <c r="W24" s="93">
        <v>0.21752605213869999</v>
      </c>
      <c r="X24" s="93">
        <v>2.5840631076980203E-2</v>
      </c>
      <c r="Y24" s="93">
        <v>4.5246161862046275E-2</v>
      </c>
      <c r="Z24" s="93">
        <v>1.3164954152066727E-2</v>
      </c>
      <c r="AA24" s="93">
        <v>1.057762879500678E-2</v>
      </c>
      <c r="AB24" s="93">
        <v>9.4829375886099979E-2</v>
      </c>
      <c r="AC24" s="93">
        <v>0.17881956747499997</v>
      </c>
      <c r="AD24" s="93">
        <v>0.11632753779290002</v>
      </c>
      <c r="AE24" s="92"/>
      <c r="AF24" s="93">
        <v>3186.2346440000006</v>
      </c>
      <c r="AG24" s="93">
        <v>686.04850799999997</v>
      </c>
      <c r="AH24" s="93">
        <v>1012.284238</v>
      </c>
      <c r="AI24" s="93">
        <v>7391.8089609999997</v>
      </c>
      <c r="AJ24" s="93">
        <v>2570.56</v>
      </c>
      <c r="AK24" s="15" t="s">
        <v>388</v>
      </c>
      <c r="AL24" s="38" t="s">
        <v>48</v>
      </c>
    </row>
    <row r="25" spans="1:38" s="2" customFormat="1" ht="26.25" customHeight="1" thickBot="1" x14ac:dyDescent="0.3">
      <c r="A25" s="43" t="s">
        <v>72</v>
      </c>
      <c r="B25" s="43" t="s">
        <v>73</v>
      </c>
      <c r="C25" s="43" t="s">
        <v>74</v>
      </c>
      <c r="D25" s="45"/>
      <c r="E25" s="93">
        <v>0.55328744397618934</v>
      </c>
      <c r="F25" s="93">
        <v>0.10660918306224779</v>
      </c>
      <c r="G25" s="93">
        <v>3.7235430636549501E-2</v>
      </c>
      <c r="H25" s="15" t="s">
        <v>388</v>
      </c>
      <c r="I25" s="93">
        <v>5.0872574762289412E-3</v>
      </c>
      <c r="J25" s="93">
        <v>5.0872574762289412E-3</v>
      </c>
      <c r="K25" s="93">
        <v>5.0872574762289412E-3</v>
      </c>
      <c r="L25" s="93">
        <v>2.5436287381144706E-3</v>
      </c>
      <c r="M25" s="93">
        <v>0.67832206951238161</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1919.3520946675003</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0.18389751221075293</v>
      </c>
      <c r="F26" s="93">
        <v>3.7173761120072625E-2</v>
      </c>
      <c r="G26" s="93">
        <v>1.4719292116580315E-2</v>
      </c>
      <c r="H26" s="15" t="s">
        <v>388</v>
      </c>
      <c r="I26" s="93">
        <v>1.5118127447865523E-3</v>
      </c>
      <c r="J26" s="93">
        <v>1.5118127447865523E-3</v>
      </c>
      <c r="K26" s="93">
        <v>1.5118127447865523E-3</v>
      </c>
      <c r="L26" s="93">
        <v>7.5590637239327614E-4</v>
      </c>
      <c r="M26" s="93">
        <v>0.51986695025313767</v>
      </c>
      <c r="N26" s="93">
        <v>0.11902300467384605</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767.17812792108316</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23.097888490587277</v>
      </c>
      <c r="F27" s="93">
        <v>7.355276473249079</v>
      </c>
      <c r="G27" s="93">
        <v>3.575472041162487E-2</v>
      </c>
      <c r="H27" s="93">
        <v>1.5740809775119504</v>
      </c>
      <c r="I27" s="93">
        <v>0.58307008818258987</v>
      </c>
      <c r="J27" s="93">
        <v>0.58307008818258987</v>
      </c>
      <c r="K27" s="93">
        <v>0.58307008818258987</v>
      </c>
      <c r="L27" s="93">
        <v>0.31111102510071148</v>
      </c>
      <c r="M27" s="93">
        <v>73.145723653089675</v>
      </c>
      <c r="N27" s="93">
        <v>2.7266196716274013E-3</v>
      </c>
      <c r="O27" s="93">
        <v>3.3236360740660501E-4</v>
      </c>
      <c r="P27" s="93">
        <v>1.6573779808892349E-2</v>
      </c>
      <c r="Q27" s="93">
        <v>5.1547311420354779E-4</v>
      </c>
      <c r="R27" s="93">
        <v>1.5158427390246412E-2</v>
      </c>
      <c r="S27" s="93">
        <v>1.0575950832784783E-2</v>
      </c>
      <c r="T27" s="93">
        <v>3.5682659387713538E-3</v>
      </c>
      <c r="U27" s="93">
        <v>3.6621901359388555E-4</v>
      </c>
      <c r="V27" s="93">
        <v>6.1441799428609535E-2</v>
      </c>
      <c r="W27" s="93">
        <v>1.1780812160614413</v>
      </c>
      <c r="X27" s="93">
        <v>2.2699089381687489E-2</v>
      </c>
      <c r="Y27" s="93">
        <v>2.6958295920064993E-2</v>
      </c>
      <c r="Z27" s="93">
        <v>1.3810785783975031E-2</v>
      </c>
      <c r="AA27" s="93">
        <v>2.7638307177666879E-2</v>
      </c>
      <c r="AB27" s="93">
        <v>9.1106478263394394E-2</v>
      </c>
      <c r="AC27" s="93">
        <v>0.13019587645728728</v>
      </c>
      <c r="AD27" s="93">
        <v>2.3637216372070154E-4</v>
      </c>
      <c r="AE27" s="92"/>
      <c r="AF27" s="93">
        <v>87590.388792989048</v>
      </c>
      <c r="AG27" s="15" t="s">
        <v>388</v>
      </c>
      <c r="AH27" s="93">
        <v>13.881506737707014</v>
      </c>
      <c r="AI27" s="93">
        <v>3427.3498183632669</v>
      </c>
      <c r="AJ27" s="15" t="s">
        <v>388</v>
      </c>
      <c r="AK27" s="15" t="s">
        <v>388</v>
      </c>
      <c r="AL27" s="38" t="s">
        <v>48</v>
      </c>
    </row>
    <row r="28" spans="1:38" s="2" customFormat="1" ht="26.25" customHeight="1" thickBot="1" x14ac:dyDescent="0.3">
      <c r="A28" s="43" t="s">
        <v>77</v>
      </c>
      <c r="B28" s="43" t="s">
        <v>80</v>
      </c>
      <c r="C28" s="43" t="s">
        <v>81</v>
      </c>
      <c r="D28" s="45"/>
      <c r="E28" s="93">
        <v>5.8902771337265687</v>
      </c>
      <c r="F28" s="93">
        <v>0.83951848733023193</v>
      </c>
      <c r="G28" s="93">
        <v>6.0516565132696792E-3</v>
      </c>
      <c r="H28" s="93">
        <v>1.1707727924176722E-2</v>
      </c>
      <c r="I28" s="93">
        <v>0.58699823939122509</v>
      </c>
      <c r="J28" s="93">
        <v>0.58699823939122509</v>
      </c>
      <c r="K28" s="93">
        <v>0.58699823939122509</v>
      </c>
      <c r="L28" s="93">
        <v>0.32259983142218629</v>
      </c>
      <c r="M28" s="93">
        <v>6.880789095472041</v>
      </c>
      <c r="N28" s="93">
        <v>1.7146671908477136E-4</v>
      </c>
      <c r="O28" s="93">
        <v>1.773126143589145E-5</v>
      </c>
      <c r="P28" s="93">
        <v>1.6968294848875212E-3</v>
      </c>
      <c r="Q28" s="93">
        <v>3.4001049053247123E-5</v>
      </c>
      <c r="R28" s="93">
        <v>2.6094861963671359E-3</v>
      </c>
      <c r="S28" s="93">
        <v>1.7539140948995781E-3</v>
      </c>
      <c r="T28" s="93">
        <v>9.2847153021602456E-5</v>
      </c>
      <c r="U28" s="93">
        <v>3.253957523471134E-5</v>
      </c>
      <c r="V28" s="93">
        <v>5.8132793276919684E-3</v>
      </c>
      <c r="W28" s="93">
        <v>0.26938146728815199</v>
      </c>
      <c r="X28" s="93">
        <v>4.7408090608055892E-3</v>
      </c>
      <c r="Y28" s="93">
        <v>5.0055100841388863E-3</v>
      </c>
      <c r="Z28" s="93">
        <v>2.6204908155507346E-3</v>
      </c>
      <c r="AA28" s="93">
        <v>4.7802688539060542E-3</v>
      </c>
      <c r="AB28" s="93">
        <v>1.7147078814401261E-2</v>
      </c>
      <c r="AC28" s="93">
        <v>1.8646860849705339E-2</v>
      </c>
      <c r="AD28" s="93">
        <v>5.7512851873347282E-5</v>
      </c>
      <c r="AE28" s="92"/>
      <c r="AF28" s="93">
        <v>12883.361599624082</v>
      </c>
      <c r="AG28" s="15" t="s">
        <v>388</v>
      </c>
      <c r="AH28" s="15" t="s">
        <v>388</v>
      </c>
      <c r="AI28" s="93">
        <v>354.65795534252948</v>
      </c>
      <c r="AJ28" s="15" t="s">
        <v>388</v>
      </c>
      <c r="AK28" s="15" t="s">
        <v>388</v>
      </c>
      <c r="AL28" s="38" t="s">
        <v>48</v>
      </c>
    </row>
    <row r="29" spans="1:38" s="2" customFormat="1" ht="26.25" customHeight="1" thickBot="1" x14ac:dyDescent="0.3">
      <c r="A29" s="43" t="s">
        <v>77</v>
      </c>
      <c r="B29" s="43" t="s">
        <v>82</v>
      </c>
      <c r="C29" s="43" t="s">
        <v>83</v>
      </c>
      <c r="D29" s="45"/>
      <c r="E29" s="93">
        <v>22.604330366782872</v>
      </c>
      <c r="F29" s="93">
        <v>0.73330080995244262</v>
      </c>
      <c r="G29" s="93">
        <v>2.6580531610407191E-2</v>
      </c>
      <c r="H29" s="93">
        <v>1.4335631442027567E-2</v>
      </c>
      <c r="I29" s="93">
        <v>0.47266968120912428</v>
      </c>
      <c r="J29" s="93">
        <v>0.47266968120912428</v>
      </c>
      <c r="K29" s="93">
        <v>0.47266968120912428</v>
      </c>
      <c r="L29" s="93">
        <v>0.25049137906552987</v>
      </c>
      <c r="M29" s="93">
        <v>5.0063185756298045</v>
      </c>
      <c r="N29" s="93">
        <v>6.7480262235848404E-4</v>
      </c>
      <c r="O29" s="93">
        <v>6.748026223584839E-5</v>
      </c>
      <c r="P29" s="93">
        <v>7.1529077969999287E-3</v>
      </c>
      <c r="Q29" s="93">
        <v>1.3496052447169678E-4</v>
      </c>
      <c r="R29" s="93">
        <v>1.1471644580094224E-2</v>
      </c>
      <c r="S29" s="93">
        <v>7.6927498948867173E-3</v>
      </c>
      <c r="T29" s="93">
        <v>2.6992104894339356E-4</v>
      </c>
      <c r="U29" s="93">
        <v>1.3496052447169678E-4</v>
      </c>
      <c r="V29" s="93">
        <v>2.4292894404905417E-2</v>
      </c>
      <c r="W29" s="93">
        <v>0.21793846111961032</v>
      </c>
      <c r="X29" s="93">
        <v>6.8829867480565349E-3</v>
      </c>
      <c r="Y29" s="93">
        <v>4.1567841537282608E-2</v>
      </c>
      <c r="Z29" s="93">
        <v>4.6426420418263697E-2</v>
      </c>
      <c r="AA29" s="93">
        <v>1.0661881433264046E-2</v>
      </c>
      <c r="AB29" s="93">
        <v>0.10553913013686689</v>
      </c>
      <c r="AC29" s="93">
        <v>8.1203061329410714E-2</v>
      </c>
      <c r="AD29" s="93">
        <v>4.3405513046566556E-5</v>
      </c>
      <c r="AE29" s="92"/>
      <c r="AF29" s="93">
        <v>56053.403205008952</v>
      </c>
      <c r="AG29" s="15" t="s">
        <v>388</v>
      </c>
      <c r="AH29" s="93">
        <v>185.93225004197572</v>
      </c>
      <c r="AI29" s="93">
        <v>1496.653216868446</v>
      </c>
      <c r="AJ29" s="15" t="s">
        <v>388</v>
      </c>
      <c r="AK29" s="15" t="s">
        <v>388</v>
      </c>
      <c r="AL29" s="38" t="s">
        <v>48</v>
      </c>
    </row>
    <row r="30" spans="1:38" s="2" customFormat="1" ht="26.25" customHeight="1" thickBot="1" x14ac:dyDescent="0.3">
      <c r="A30" s="43" t="s">
        <v>77</v>
      </c>
      <c r="B30" s="43" t="s">
        <v>84</v>
      </c>
      <c r="C30" s="43" t="s">
        <v>85</v>
      </c>
      <c r="D30" s="45"/>
      <c r="E30" s="93">
        <v>0.2311511983015696</v>
      </c>
      <c r="F30" s="93">
        <v>2.5010029982783153</v>
      </c>
      <c r="G30" s="93">
        <v>5.1271662846398363E-4</v>
      </c>
      <c r="H30" s="93">
        <v>1.6843072282718943E-3</v>
      </c>
      <c r="I30" s="93">
        <v>5.1914818844259455E-2</v>
      </c>
      <c r="J30" s="93">
        <v>5.1914818844259455E-2</v>
      </c>
      <c r="K30" s="93">
        <v>5.1914818844259455E-2</v>
      </c>
      <c r="L30" s="93">
        <v>8.5096150728685392E-3</v>
      </c>
      <c r="M30" s="93">
        <v>10.211622273042392</v>
      </c>
      <c r="N30" s="93">
        <v>5.3619901918713328E-5</v>
      </c>
      <c r="O30" s="93">
        <v>6.6875466874992823E-6</v>
      </c>
      <c r="P30" s="93">
        <v>2.9464354399118953E-4</v>
      </c>
      <c r="Q30" s="93">
        <v>1.0061202135928686E-5</v>
      </c>
      <c r="R30" s="93">
        <v>2.189350636525227E-4</v>
      </c>
      <c r="S30" s="93">
        <v>1.5593822562513112E-4</v>
      </c>
      <c r="T30" s="93">
        <v>7.6458555336045248E-5</v>
      </c>
      <c r="U30" s="93">
        <v>6.7473108968588155E-6</v>
      </c>
      <c r="V30" s="93">
        <v>1.1150992242624901E-3</v>
      </c>
      <c r="W30" s="93">
        <v>3.0858687946633712E-2</v>
      </c>
      <c r="X30" s="93">
        <v>3.0394594568774954E-4</v>
      </c>
      <c r="Y30" s="93">
        <v>3.3828014226563893E-4</v>
      </c>
      <c r="Z30" s="93">
        <v>2.3944895766560124E-4</v>
      </c>
      <c r="AA30" s="93">
        <v>3.6335693115356914E-4</v>
      </c>
      <c r="AB30" s="93">
        <v>1.2450319767725588E-3</v>
      </c>
      <c r="AC30" s="93">
        <v>2.0600517946733642E-3</v>
      </c>
      <c r="AD30" s="93">
        <v>1.5223035741744423E-5</v>
      </c>
      <c r="AE30" s="92"/>
      <c r="AF30" s="93">
        <v>1388.8237196075488</v>
      </c>
      <c r="AG30" s="15" t="s">
        <v>388</v>
      </c>
      <c r="AH30" s="15" t="s">
        <v>388</v>
      </c>
      <c r="AI30" s="93">
        <v>61.601594391562649</v>
      </c>
      <c r="AJ30" s="15" t="s">
        <v>388</v>
      </c>
      <c r="AK30" s="15" t="s">
        <v>388</v>
      </c>
      <c r="AL30" s="38" t="s">
        <v>48</v>
      </c>
    </row>
    <row r="31" spans="1:38" s="2" customFormat="1" ht="26.25" customHeight="1" thickBot="1" x14ac:dyDescent="0.3">
      <c r="A31" s="43" t="s">
        <v>77</v>
      </c>
      <c r="B31" s="43" t="s">
        <v>86</v>
      </c>
      <c r="C31" s="43" t="s">
        <v>87</v>
      </c>
      <c r="D31" s="45"/>
      <c r="E31" s="15" t="s">
        <v>388</v>
      </c>
      <c r="F31" s="93">
        <v>2.1753241670019769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0.630474303927406</v>
      </c>
      <c r="J32" s="93">
        <v>1.1443583448435943</v>
      </c>
      <c r="K32" s="93">
        <v>1.5422915869241109</v>
      </c>
      <c r="L32" s="93">
        <v>0.16284168508294083</v>
      </c>
      <c r="M32" s="15" t="s">
        <v>388</v>
      </c>
      <c r="N32" s="93">
        <v>0.47877563738364604</v>
      </c>
      <c r="O32" s="93">
        <v>1.7837101331019149E-3</v>
      </c>
      <c r="P32" s="15" t="s">
        <v>388</v>
      </c>
      <c r="Q32" s="93">
        <v>4.256923991004169E-2</v>
      </c>
      <c r="R32" s="93">
        <v>1.3332738080906041</v>
      </c>
      <c r="S32" s="93">
        <v>30.025344809025604</v>
      </c>
      <c r="T32" s="93">
        <v>0.19143232263590779</v>
      </c>
      <c r="U32" s="93">
        <v>3.0845831738482224E-2</v>
      </c>
      <c r="V32" s="93">
        <v>19.109212582076477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0.47061999043398839</v>
      </c>
      <c r="J33" s="93">
        <v>5.5802902046372962</v>
      </c>
      <c r="K33" s="93">
        <v>11.160580409274592</v>
      </c>
      <c r="L33" s="93">
        <v>9.2632817396979122E-2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2.2324831492047958</v>
      </c>
      <c r="F34" s="93">
        <v>0.12268093645082399</v>
      </c>
      <c r="G34" s="93">
        <v>3.6809189084817032E-4</v>
      </c>
      <c r="H34" s="93">
        <v>2.1472026966143265E-4</v>
      </c>
      <c r="I34" s="93">
        <v>3.9844849039354487E-2</v>
      </c>
      <c r="J34" s="93">
        <v>4.1880717238445588E-2</v>
      </c>
      <c r="K34" s="93">
        <v>4.4207423751692565E-2</v>
      </c>
      <c r="L34" s="93">
        <v>2.5899151875580416E-2</v>
      </c>
      <c r="M34" s="93">
        <v>0.28536266201586663</v>
      </c>
      <c r="N34" s="15" t="s">
        <v>388</v>
      </c>
      <c r="O34" s="93">
        <v>3.0674324237347524E-4</v>
      </c>
      <c r="P34" s="15" t="s">
        <v>388</v>
      </c>
      <c r="Q34" s="15" t="s">
        <v>388</v>
      </c>
      <c r="R34" s="93">
        <v>1.5337162118673759E-3</v>
      </c>
      <c r="S34" s="93">
        <v>5.214635120349078E-2</v>
      </c>
      <c r="T34" s="93">
        <v>2.147202696614327E-3</v>
      </c>
      <c r="U34" s="93">
        <v>3.0674324237347524E-4</v>
      </c>
      <c r="V34" s="93">
        <v>3.0674324237347519E-2</v>
      </c>
      <c r="W34" s="15" t="s">
        <v>388</v>
      </c>
      <c r="X34" s="93">
        <v>9.2022972712042545E-4</v>
      </c>
      <c r="Y34" s="93">
        <v>1.5337162118673759E-3</v>
      </c>
      <c r="Z34" s="15" t="s">
        <v>388</v>
      </c>
      <c r="AA34" s="15" t="s">
        <v>388</v>
      </c>
      <c r="AB34" s="93">
        <v>2.4539459389878015E-3</v>
      </c>
      <c r="AC34" s="15" t="s">
        <v>388</v>
      </c>
      <c r="AD34" s="15" t="s">
        <v>388</v>
      </c>
      <c r="AE34" s="92"/>
      <c r="AF34" s="93">
        <v>1298.96365649679</v>
      </c>
      <c r="AG34" s="15" t="s">
        <v>388</v>
      </c>
      <c r="AH34" s="15" t="s">
        <v>388</v>
      </c>
      <c r="AI34" s="93">
        <v>20.03228570914974</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9.0978060016116356</v>
      </c>
      <c r="F36" s="93">
        <v>4.3306392126207847</v>
      </c>
      <c r="G36" s="93">
        <v>1.2067131478054929</v>
      </c>
      <c r="H36" s="93">
        <v>1.2257674548582097E-3</v>
      </c>
      <c r="I36" s="93">
        <v>0.48759939409370989</v>
      </c>
      <c r="J36" s="93">
        <v>0.51015540858513997</v>
      </c>
      <c r="K36" s="93">
        <v>0.51015540858513997</v>
      </c>
      <c r="L36" s="93">
        <v>8.9024111380146209E-2</v>
      </c>
      <c r="M36" s="93">
        <v>21.109791950865716</v>
      </c>
      <c r="N36" s="93">
        <v>1.7510909117777862E-2</v>
      </c>
      <c r="O36" s="93">
        <v>1.6081155425380733E-3</v>
      </c>
      <c r="P36" s="93">
        <v>3.1270501600056725E-3</v>
      </c>
      <c r="Q36" s="93">
        <v>3.1891909184280524E-2</v>
      </c>
      <c r="R36" s="93">
        <v>3.4348672960622877E-2</v>
      </c>
      <c r="S36" s="93">
        <v>0.11987363778134147</v>
      </c>
      <c r="T36" s="93">
        <v>1.433783904960219</v>
      </c>
      <c r="U36" s="93">
        <v>1.6505479542282875E-2</v>
      </c>
      <c r="V36" s="93">
        <v>0.14205497107631238</v>
      </c>
      <c r="W36" s="93">
        <v>2.9816308507939839E-2</v>
      </c>
      <c r="X36" s="93">
        <v>3.8887647056808159E-4</v>
      </c>
      <c r="Y36" s="93">
        <v>2.156544411291476E-3</v>
      </c>
      <c r="Z36" s="93">
        <v>1.7322202943893391E-3</v>
      </c>
      <c r="AA36" s="93">
        <v>4.7024891127042993E-4</v>
      </c>
      <c r="AB36" s="93">
        <v>4.7478900875193263E-3</v>
      </c>
      <c r="AC36" s="93">
        <v>1.2016276106500315E-2</v>
      </c>
      <c r="AD36" s="93">
        <v>2.7072450436610253E-2</v>
      </c>
      <c r="AE36" s="92"/>
      <c r="AF36" s="93">
        <v>7110.4274420373185</v>
      </c>
      <c r="AG36" s="15" t="s">
        <v>388</v>
      </c>
      <c r="AH36" s="15" t="s">
        <v>388</v>
      </c>
      <c r="AI36" s="93">
        <v>104.02932014427941</v>
      </c>
      <c r="AJ36" s="15" t="s">
        <v>388</v>
      </c>
      <c r="AK36" s="15" t="s">
        <v>388</v>
      </c>
      <c r="AL36" s="38" t="s">
        <v>48</v>
      </c>
    </row>
    <row r="37" spans="1:38" s="2" customFormat="1" ht="26.25" customHeight="1" thickBot="1" x14ac:dyDescent="0.3">
      <c r="A37" s="43" t="s">
        <v>69</v>
      </c>
      <c r="B37" s="43" t="s">
        <v>99</v>
      </c>
      <c r="C37" s="43" t="s">
        <v>393</v>
      </c>
      <c r="D37" s="45"/>
      <c r="E37" s="93">
        <v>4.7860000000000007E-2</v>
      </c>
      <c r="F37" s="93">
        <v>5.2051536699999998E-4</v>
      </c>
      <c r="G37" s="93">
        <v>1.9873141720000001E-5</v>
      </c>
      <c r="H37" s="15" t="s">
        <v>388</v>
      </c>
      <c r="I37" s="15" t="s">
        <v>388</v>
      </c>
      <c r="J37" s="15" t="s">
        <v>388</v>
      </c>
      <c r="K37" s="15" t="s">
        <v>388</v>
      </c>
      <c r="L37" s="15" t="s">
        <v>388</v>
      </c>
      <c r="M37" s="93">
        <v>9.9365708600000005E-3</v>
      </c>
      <c r="N37" s="15" t="s">
        <v>388</v>
      </c>
      <c r="O37" s="15" t="s">
        <v>388</v>
      </c>
      <c r="P37" s="15" t="s">
        <v>388</v>
      </c>
      <c r="Q37" s="15" t="s">
        <v>388</v>
      </c>
      <c r="R37" s="15" t="s">
        <v>388</v>
      </c>
      <c r="S37" s="15" t="s">
        <v>388</v>
      </c>
      <c r="T37" s="15" t="s">
        <v>388</v>
      </c>
      <c r="U37" s="15" t="s">
        <v>388</v>
      </c>
      <c r="V37" s="15" t="s">
        <v>388</v>
      </c>
      <c r="W37" s="93">
        <v>2.4841427149999997E-4</v>
      </c>
      <c r="X37" s="15" t="s">
        <v>388</v>
      </c>
      <c r="Y37" s="15" t="s">
        <v>388</v>
      </c>
      <c r="Z37" s="15" t="s">
        <v>388</v>
      </c>
      <c r="AA37" s="15" t="s">
        <v>388</v>
      </c>
      <c r="AB37" s="15" t="s">
        <v>388</v>
      </c>
      <c r="AC37" s="15" t="s">
        <v>388</v>
      </c>
      <c r="AD37" s="15" t="s">
        <v>388</v>
      </c>
      <c r="AE37" s="92"/>
      <c r="AF37" s="15" t="s">
        <v>388</v>
      </c>
      <c r="AG37" s="15" t="s">
        <v>388</v>
      </c>
      <c r="AH37" s="93">
        <v>496.82854300000002</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1.3454637644402001</v>
      </c>
      <c r="F39" s="93">
        <v>9.9602885491302001E-2</v>
      </c>
      <c r="G39" s="93">
        <v>1.2497917551081079</v>
      </c>
      <c r="H39" s="93">
        <v>5.3695342720000002E-3</v>
      </c>
      <c r="I39" s="93">
        <v>0.17487769015589369</v>
      </c>
      <c r="J39" s="93">
        <v>0.27417868968055703</v>
      </c>
      <c r="K39" s="93">
        <v>0.33177227068244736</v>
      </c>
      <c r="L39" s="93">
        <v>3.1147219138564382E-2</v>
      </c>
      <c r="M39" s="93">
        <v>1.0663798696260398</v>
      </c>
      <c r="N39" s="93">
        <v>9.923006945E-2</v>
      </c>
      <c r="O39" s="93">
        <v>1.0854197833400001E-2</v>
      </c>
      <c r="P39" s="93">
        <v>2.0602997833400003E-3</v>
      </c>
      <c r="Q39" s="93">
        <v>1.7633985556000001E-2</v>
      </c>
      <c r="R39" s="93">
        <v>0.13668999277800001</v>
      </c>
      <c r="S39" s="93">
        <v>5.3724981945E-2</v>
      </c>
      <c r="T39" s="93">
        <v>0.63735083339999998</v>
      </c>
      <c r="U39" s="93">
        <v>1.66E-2</v>
      </c>
      <c r="V39" s="93">
        <v>2.3889799133360001</v>
      </c>
      <c r="W39" s="93">
        <v>7.8683076462851012E-2</v>
      </c>
      <c r="X39" s="93">
        <v>3.8068225343198757E-3</v>
      </c>
      <c r="Y39" s="93">
        <v>2.6712252711547889E-2</v>
      </c>
      <c r="Z39" s="93">
        <v>2.9524894855944752E-3</v>
      </c>
      <c r="AA39" s="93">
        <v>2.75057872258336E-3</v>
      </c>
      <c r="AB39" s="93">
        <v>3.6222143454045598E-2</v>
      </c>
      <c r="AC39" s="93">
        <v>1.66E-2</v>
      </c>
      <c r="AD39" s="93">
        <v>0.20022954962665615</v>
      </c>
      <c r="AE39" s="92"/>
      <c r="AF39" s="93">
        <v>12297.475789302</v>
      </c>
      <c r="AG39" s="93">
        <v>134</v>
      </c>
      <c r="AH39" s="93">
        <v>1280.0356919999999</v>
      </c>
      <c r="AI39" s="93">
        <v>3325.8</v>
      </c>
      <c r="AJ39" s="15" t="s">
        <v>388</v>
      </c>
      <c r="AK39" s="15" t="s">
        <v>388</v>
      </c>
      <c r="AL39" s="38" t="s">
        <v>48</v>
      </c>
    </row>
    <row r="40" spans="1:38" s="2" customFormat="1" ht="26.25" customHeight="1" thickBot="1" x14ac:dyDescent="0.3">
      <c r="A40" s="43" t="s">
        <v>69</v>
      </c>
      <c r="B40" s="43" t="s">
        <v>104</v>
      </c>
      <c r="C40" s="43" t="s">
        <v>395</v>
      </c>
      <c r="D40" s="45"/>
      <c r="E40" s="93">
        <v>2.8771398161115678</v>
      </c>
      <c r="F40" s="93">
        <v>1.1356386831001488</v>
      </c>
      <c r="G40" s="93">
        <v>1.505848940002409E-3</v>
      </c>
      <c r="H40" s="93">
        <v>8.4164823677195693E-4</v>
      </c>
      <c r="I40" s="93">
        <v>0.26319450324529203</v>
      </c>
      <c r="J40" s="93">
        <v>0.26319450324529203</v>
      </c>
      <c r="K40" s="93">
        <v>0.26319450324529203</v>
      </c>
      <c r="L40" s="93">
        <v>7.4344734736287374E-2</v>
      </c>
      <c r="M40" s="93">
        <v>18.179607753393679</v>
      </c>
      <c r="N40" s="15" t="s">
        <v>388</v>
      </c>
      <c r="O40" s="93">
        <v>1.1832432126463505E-3</v>
      </c>
      <c r="P40" s="15" t="s">
        <v>388</v>
      </c>
      <c r="Q40" s="15" t="s">
        <v>388</v>
      </c>
      <c r="R40" s="93">
        <v>5.9162160632317533E-3</v>
      </c>
      <c r="S40" s="93">
        <v>0.20115134614987959</v>
      </c>
      <c r="T40" s="93">
        <v>8.282702488524453E-3</v>
      </c>
      <c r="U40" s="93">
        <v>1.1832432126463505E-3</v>
      </c>
      <c r="V40" s="93">
        <v>0.11832432126463505</v>
      </c>
      <c r="W40" s="15" t="s">
        <v>388</v>
      </c>
      <c r="X40" s="93">
        <v>3.7646223500060211E-3</v>
      </c>
      <c r="Y40" s="93">
        <v>5.7013233511647807E-3</v>
      </c>
      <c r="Z40" s="15" t="s">
        <v>388</v>
      </c>
      <c r="AA40" s="15" t="s">
        <v>388</v>
      </c>
      <c r="AB40" s="93">
        <v>9.4659457011708036E-3</v>
      </c>
      <c r="AC40" s="15" t="s">
        <v>388</v>
      </c>
      <c r="AD40" s="15" t="s">
        <v>388</v>
      </c>
      <c r="AE40" s="92"/>
      <c r="AF40" s="93">
        <v>4950.3766795046922</v>
      </c>
      <c r="AG40" s="15" t="s">
        <v>388</v>
      </c>
      <c r="AH40" s="15" t="s">
        <v>388</v>
      </c>
      <c r="AI40" s="93">
        <v>102.06362895741913</v>
      </c>
      <c r="AJ40" s="15" t="s">
        <v>388</v>
      </c>
      <c r="AK40" s="15" t="s">
        <v>388</v>
      </c>
      <c r="AL40" s="38" t="s">
        <v>48</v>
      </c>
    </row>
    <row r="41" spans="1:38" s="2" customFormat="1" ht="26.25" customHeight="1" thickBot="1" x14ac:dyDescent="0.3">
      <c r="A41" s="43" t="s">
        <v>102</v>
      </c>
      <c r="B41" s="43" t="s">
        <v>105</v>
      </c>
      <c r="C41" s="43" t="s">
        <v>396</v>
      </c>
      <c r="D41" s="45"/>
      <c r="E41" s="93">
        <v>6.7406849999999991</v>
      </c>
      <c r="F41" s="93">
        <v>24.334524878347995</v>
      </c>
      <c r="G41" s="93">
        <v>1.5022927325000002</v>
      </c>
      <c r="H41" s="93">
        <v>1.2903680712179062</v>
      </c>
      <c r="I41" s="93">
        <v>10.270603158547791</v>
      </c>
      <c r="J41" s="93">
        <v>10.652700931404157</v>
      </c>
      <c r="K41" s="93">
        <v>11.126655095212676</v>
      </c>
      <c r="L41" s="93">
        <v>3.0344904685307497</v>
      </c>
      <c r="M41" s="93">
        <v>177.39257585176793</v>
      </c>
      <c r="N41" s="93">
        <v>0.67087499999999978</v>
      </c>
      <c r="O41" s="93">
        <v>0.17988310000000002</v>
      </c>
      <c r="P41" s="93">
        <v>3.064621E-2</v>
      </c>
      <c r="Q41" s="93">
        <v>8.7606000000000017E-2</v>
      </c>
      <c r="R41" s="93">
        <v>2.1443970000000006</v>
      </c>
      <c r="S41" s="93">
        <v>0.43228450000000002</v>
      </c>
      <c r="T41" s="93">
        <v>1.9560599999999997</v>
      </c>
      <c r="U41" s="93">
        <v>0.29765999999999998</v>
      </c>
      <c r="V41" s="93">
        <v>41.804723999999986</v>
      </c>
      <c r="W41" s="93">
        <v>1.2681800499999998</v>
      </c>
      <c r="X41" s="93">
        <v>7.6510118354935663</v>
      </c>
      <c r="Y41" s="93">
        <v>6.028260895347902</v>
      </c>
      <c r="Z41" s="93">
        <v>4.8332934413611968</v>
      </c>
      <c r="AA41" s="93">
        <v>5.5720730652273343</v>
      </c>
      <c r="AB41" s="93">
        <v>24.084639237429997</v>
      </c>
      <c r="AC41" s="93">
        <v>0.29799333333333333</v>
      </c>
      <c r="AD41" s="93">
        <v>3.5738863675881052</v>
      </c>
      <c r="AE41" s="92"/>
      <c r="AF41" s="93">
        <v>23216.5</v>
      </c>
      <c r="AG41" s="93">
        <v>344</v>
      </c>
      <c r="AH41" s="93">
        <v>1888</v>
      </c>
      <c r="AI41" s="93">
        <v>59531.999999999985</v>
      </c>
      <c r="AJ41" s="93">
        <v>1</v>
      </c>
      <c r="AK41" s="15" t="s">
        <v>388</v>
      </c>
      <c r="AL41" s="38" t="s">
        <v>48</v>
      </c>
    </row>
    <row r="42" spans="1:38" s="2" customFormat="1" ht="26.25" customHeight="1" thickBot="1" x14ac:dyDescent="0.3">
      <c r="A42" s="43" t="s">
        <v>69</v>
      </c>
      <c r="B42" s="43" t="s">
        <v>106</v>
      </c>
      <c r="C42" s="43" t="s">
        <v>107</v>
      </c>
      <c r="D42" s="45"/>
      <c r="E42" s="93">
        <v>0.83033060702345962</v>
      </c>
      <c r="F42" s="93">
        <v>6.8383283166452262</v>
      </c>
      <c r="G42" s="93">
        <v>9.5645425559982367E-4</v>
      </c>
      <c r="H42" s="93">
        <v>2.7095096580772736E-4</v>
      </c>
      <c r="I42" s="93">
        <v>0.26065224909104129</v>
      </c>
      <c r="J42" s="93">
        <v>0.26065224909104129</v>
      </c>
      <c r="K42" s="93">
        <v>0.26065224909104118</v>
      </c>
      <c r="L42" s="93">
        <v>2.8507748147480642E-2</v>
      </c>
      <c r="M42" s="93">
        <v>42.526943466977563</v>
      </c>
      <c r="N42" s="15" t="s">
        <v>388</v>
      </c>
      <c r="O42" s="93">
        <v>6.2616577032262039E-4</v>
      </c>
      <c r="P42" s="15" t="s">
        <v>388</v>
      </c>
      <c r="Q42" s="15" t="s">
        <v>388</v>
      </c>
      <c r="R42" s="93">
        <v>3.1308288516131012E-3</v>
      </c>
      <c r="S42" s="93">
        <v>0.10644818095484544</v>
      </c>
      <c r="T42" s="93">
        <v>4.3831603922583427E-3</v>
      </c>
      <c r="U42" s="93">
        <v>6.2616577032262018E-4</v>
      </c>
      <c r="V42" s="93">
        <v>6.2616577032262019E-2</v>
      </c>
      <c r="W42" s="15" t="s">
        <v>388</v>
      </c>
      <c r="X42" s="93">
        <v>2.391135638999559E-3</v>
      </c>
      <c r="Y42" s="93">
        <v>2.6181905235814025E-3</v>
      </c>
      <c r="Z42" s="15" t="s">
        <v>388</v>
      </c>
      <c r="AA42" s="15" t="s">
        <v>388</v>
      </c>
      <c r="AB42" s="93">
        <v>5.0093261625809606E-3</v>
      </c>
      <c r="AC42" s="15" t="s">
        <v>388</v>
      </c>
      <c r="AD42" s="15" t="s">
        <v>388</v>
      </c>
      <c r="AE42" s="92"/>
      <c r="AF42" s="93">
        <v>2552.359405180398</v>
      </c>
      <c r="AG42" s="15" t="s">
        <v>388</v>
      </c>
      <c r="AH42" s="15" t="s">
        <v>388</v>
      </c>
      <c r="AI42" s="93">
        <v>100.71874239280118</v>
      </c>
      <c r="AJ42" s="15" t="s">
        <v>388</v>
      </c>
      <c r="AK42" s="15" t="s">
        <v>388</v>
      </c>
      <c r="AL42" s="38" t="s">
        <v>48</v>
      </c>
    </row>
    <row r="43" spans="1:38" s="2" customFormat="1" ht="26.25" customHeight="1" thickBot="1" x14ac:dyDescent="0.3">
      <c r="A43" s="43" t="s">
        <v>102</v>
      </c>
      <c r="B43" s="43" t="s">
        <v>108</v>
      </c>
      <c r="C43" s="43" t="s">
        <v>109</v>
      </c>
      <c r="D43" s="45"/>
      <c r="E43" s="93">
        <v>1.1960107309000001</v>
      </c>
      <c r="F43" s="93">
        <v>0.47375336884900004</v>
      </c>
      <c r="G43" s="93">
        <v>1.2559028008620001</v>
      </c>
      <c r="H43" s="93">
        <v>1.1362011999999999E-2</v>
      </c>
      <c r="I43" s="93">
        <v>0.2157569582822369</v>
      </c>
      <c r="J43" s="93">
        <v>0.4455177357745066</v>
      </c>
      <c r="K43" s="93">
        <v>1.1125977122933335</v>
      </c>
      <c r="L43" s="93">
        <v>2.5574808116184213E-2</v>
      </c>
      <c r="M43" s="93">
        <v>2.1127621829800001</v>
      </c>
      <c r="N43" s="93">
        <v>0.46255440171000001</v>
      </c>
      <c r="O43" s="93">
        <v>2.6433950889799999E-2</v>
      </c>
      <c r="P43" s="93">
        <v>9.155656009470001E-3</v>
      </c>
      <c r="Q43" s="93">
        <v>0.18317573008900001</v>
      </c>
      <c r="R43" s="93">
        <v>0.53416990882449999</v>
      </c>
      <c r="S43" s="93">
        <v>0.51265928384899995</v>
      </c>
      <c r="T43" s="93">
        <v>0.89519310655000006</v>
      </c>
      <c r="U43" s="93">
        <v>3.3399999999999999E-2</v>
      </c>
      <c r="V43" s="93">
        <v>5.4090198610939995</v>
      </c>
      <c r="W43" s="93">
        <v>0.18081116305959999</v>
      </c>
      <c r="X43" s="93">
        <v>2.9255913617024869E-3</v>
      </c>
      <c r="Y43" s="93">
        <v>1.3355270675609512E-2</v>
      </c>
      <c r="Z43" s="93">
        <v>1.4806457325914895E-3</v>
      </c>
      <c r="AA43" s="93">
        <v>1.6153597248965115E-3</v>
      </c>
      <c r="AB43" s="93">
        <v>1.9376867494799999E-2</v>
      </c>
      <c r="AC43" s="93">
        <v>3.4219607843137261E-2</v>
      </c>
      <c r="AD43" s="93">
        <v>0.40121019108914119</v>
      </c>
      <c r="AE43" s="92"/>
      <c r="AF43" s="93">
        <v>5166.0096489999996</v>
      </c>
      <c r="AG43" s="93">
        <v>2300.0398</v>
      </c>
      <c r="AH43" s="93">
        <v>250</v>
      </c>
      <c r="AI43" s="93">
        <v>6680</v>
      </c>
      <c r="AJ43" s="15" t="s">
        <v>388</v>
      </c>
      <c r="AK43" s="15" t="s">
        <v>388</v>
      </c>
      <c r="AL43" s="38" t="s">
        <v>48</v>
      </c>
    </row>
    <row r="44" spans="1:38" s="2" customFormat="1" ht="26.25" customHeight="1" thickBot="1" x14ac:dyDescent="0.3">
      <c r="A44" s="43" t="s">
        <v>69</v>
      </c>
      <c r="B44" s="43" t="s">
        <v>110</v>
      </c>
      <c r="C44" s="43" t="s">
        <v>111</v>
      </c>
      <c r="D44" s="45"/>
      <c r="E44" s="93">
        <v>6.6072768125665986</v>
      </c>
      <c r="F44" s="93">
        <v>1.8996878391231067</v>
      </c>
      <c r="G44" s="93">
        <v>3.2596675995444826E-3</v>
      </c>
      <c r="H44" s="93">
        <v>2.1237527491996095E-3</v>
      </c>
      <c r="I44" s="93">
        <v>0.42632285461320352</v>
      </c>
      <c r="J44" s="93">
        <v>0.42632285461320352</v>
      </c>
      <c r="K44" s="93">
        <v>0.42632285461320352</v>
      </c>
      <c r="L44" s="93">
        <v>0.23132105448937845</v>
      </c>
      <c r="M44" s="93">
        <v>9.5530269250441222</v>
      </c>
      <c r="N44" s="15" t="s">
        <v>388</v>
      </c>
      <c r="O44" s="93">
        <v>2.6948744547854106E-3</v>
      </c>
      <c r="P44" s="15" t="s">
        <v>388</v>
      </c>
      <c r="Q44" s="15" t="s">
        <v>388</v>
      </c>
      <c r="R44" s="93">
        <v>1.3474372273927053E-2</v>
      </c>
      <c r="S44" s="93">
        <v>0.45812865731351987</v>
      </c>
      <c r="T44" s="93">
        <v>1.8864121183497881E-2</v>
      </c>
      <c r="U44" s="93">
        <v>2.6948744547854106E-3</v>
      </c>
      <c r="V44" s="93">
        <v>0.26948744547854109</v>
      </c>
      <c r="W44" s="15" t="s">
        <v>388</v>
      </c>
      <c r="X44" s="93">
        <v>8.1491689988612056E-3</v>
      </c>
      <c r="Y44" s="93">
        <v>1.3409826639422081E-2</v>
      </c>
      <c r="Z44" s="15" t="s">
        <v>388</v>
      </c>
      <c r="AA44" s="15" t="s">
        <v>388</v>
      </c>
      <c r="AB44" s="93">
        <v>2.1558995638283285E-2</v>
      </c>
      <c r="AC44" s="15" t="s">
        <v>388</v>
      </c>
      <c r="AD44" s="15" t="s">
        <v>388</v>
      </c>
      <c r="AE44" s="92"/>
      <c r="AF44" s="93">
        <v>11346.377836346177</v>
      </c>
      <c r="AG44" s="15" t="s">
        <v>388</v>
      </c>
      <c r="AH44" s="15" t="s">
        <v>388</v>
      </c>
      <c r="AI44" s="93">
        <v>182.70631028174353</v>
      </c>
      <c r="AJ44" s="15" t="s">
        <v>388</v>
      </c>
      <c r="AK44" s="15" t="s">
        <v>388</v>
      </c>
      <c r="AL44" s="38" t="s">
        <v>48</v>
      </c>
    </row>
    <row r="45" spans="1:38" s="2" customFormat="1" ht="26.25" customHeight="1" thickBot="1" x14ac:dyDescent="0.3">
      <c r="A45" s="43" t="s">
        <v>69</v>
      </c>
      <c r="B45" s="43" t="s">
        <v>112</v>
      </c>
      <c r="C45" s="43" t="s">
        <v>113</v>
      </c>
      <c r="D45" s="45"/>
      <c r="E45" s="93">
        <v>2.2901257600000005</v>
      </c>
      <c r="F45" s="93">
        <v>9.6639506423217628E-2</v>
      </c>
      <c r="G45" s="93">
        <v>7.1566430000000007E-4</v>
      </c>
      <c r="H45" s="93">
        <v>2.8268739850000003E-4</v>
      </c>
      <c r="I45" s="93">
        <v>4.8092640959999988E-2</v>
      </c>
      <c r="J45" s="93">
        <v>5.1527829599999998E-2</v>
      </c>
      <c r="K45" s="93">
        <v>5.1527829599999998E-2</v>
      </c>
      <c r="L45" s="93">
        <v>1.5973627176E-2</v>
      </c>
      <c r="M45" s="93">
        <v>0.32204893499999998</v>
      </c>
      <c r="N45" s="93">
        <v>4.6518179499999996E-3</v>
      </c>
      <c r="O45" s="93">
        <v>3.5783214999999998E-4</v>
      </c>
      <c r="P45" s="93">
        <v>1.0734964499999999E-3</v>
      </c>
      <c r="Q45" s="93">
        <v>1.4313285999999999E-3</v>
      </c>
      <c r="R45" s="93">
        <v>1.78916075E-3</v>
      </c>
      <c r="S45" s="93">
        <v>3.1489229199999996E-2</v>
      </c>
      <c r="T45" s="93">
        <v>3.5783215E-2</v>
      </c>
      <c r="U45" s="93">
        <v>3.5783214999999999E-3</v>
      </c>
      <c r="V45" s="93">
        <v>4.2939857999999997E-2</v>
      </c>
      <c r="W45" s="93">
        <v>4.6518179499999996E-3</v>
      </c>
      <c r="X45" s="93">
        <v>7.1566429999999988E-5</v>
      </c>
      <c r="Y45" s="93">
        <v>3.5783214999999993E-4</v>
      </c>
      <c r="Z45" s="93">
        <v>3.5783214999999993E-4</v>
      </c>
      <c r="AA45" s="93">
        <v>3.5783214999999994E-5</v>
      </c>
      <c r="AB45" s="93">
        <v>8.2301394499999984E-4</v>
      </c>
      <c r="AC45" s="93">
        <v>2.8626571999999999E-3</v>
      </c>
      <c r="AD45" s="93">
        <v>1.3597621699999998E-3</v>
      </c>
      <c r="AE45" s="92"/>
      <c r="AF45" s="93">
        <v>1504.7376015718594</v>
      </c>
      <c r="AG45" s="15" t="s">
        <v>388</v>
      </c>
      <c r="AH45" s="15" t="s">
        <v>388</v>
      </c>
      <c r="AI45" s="93">
        <v>23.205678928140681</v>
      </c>
      <c r="AJ45" s="15" t="s">
        <v>388</v>
      </c>
      <c r="AK45" s="15" t="s">
        <v>388</v>
      </c>
      <c r="AL45" s="38" t="s">
        <v>48</v>
      </c>
    </row>
    <row r="46" spans="1:38" s="2" customFormat="1" ht="26.25" customHeight="1" thickBot="1" x14ac:dyDescent="0.3">
      <c r="A46" s="43" t="s">
        <v>102</v>
      </c>
      <c r="B46" s="43" t="s">
        <v>114</v>
      </c>
      <c r="C46" s="43" t="s">
        <v>115</v>
      </c>
      <c r="D46" s="45"/>
      <c r="E46" s="93">
        <v>3.3128532918454385</v>
      </c>
      <c r="F46" s="93">
        <v>0.28286718020337226</v>
      </c>
      <c r="G46" s="93">
        <v>1.9949483051915149</v>
      </c>
      <c r="H46" s="93">
        <v>7.7877517564402956E-5</v>
      </c>
      <c r="I46" s="93">
        <v>0.30583441013098245</v>
      </c>
      <c r="J46" s="93">
        <v>0.8253398666986359</v>
      </c>
      <c r="K46" s="93">
        <v>2.3582459510513853</v>
      </c>
      <c r="L46" s="93">
        <v>9.5043481036801242E-2</v>
      </c>
      <c r="M46" s="93">
        <v>7.273633177970491</v>
      </c>
      <c r="N46" s="93">
        <v>0.54834560147915534</v>
      </c>
      <c r="O46" s="93">
        <v>5.1045985691138614E-2</v>
      </c>
      <c r="P46" s="93">
        <v>5.3549194122051967E-3</v>
      </c>
      <c r="Q46" s="93">
        <v>1.8252048621815804E-2</v>
      </c>
      <c r="R46" s="93">
        <v>0.35275018354612198</v>
      </c>
      <c r="S46" s="93">
        <v>0.52705996782498798</v>
      </c>
      <c r="T46" s="93">
        <v>1.5004227011254492</v>
      </c>
      <c r="U46" s="93">
        <v>8.7892271662763459E-4</v>
      </c>
      <c r="V46" s="93">
        <v>7.024920973769035</v>
      </c>
      <c r="W46" s="93">
        <v>0.21859992950223386</v>
      </c>
      <c r="X46" s="93">
        <v>1.0069906668781752E-2</v>
      </c>
      <c r="Y46" s="93">
        <v>3.0909384415685043E-2</v>
      </c>
      <c r="Z46" s="93">
        <v>6.0195322590733394E-3</v>
      </c>
      <c r="AA46" s="93">
        <v>4.9274184633633332E-3</v>
      </c>
      <c r="AB46" s="93">
        <v>5.1926241806903473E-2</v>
      </c>
      <c r="AC46" s="93">
        <v>1.0644653021989371E-2</v>
      </c>
      <c r="AD46" s="15" t="s">
        <v>388</v>
      </c>
      <c r="AE46" s="92"/>
      <c r="AF46" s="93">
        <v>14659.586422864035</v>
      </c>
      <c r="AG46" s="15" t="s">
        <v>388</v>
      </c>
      <c r="AH46" s="93">
        <v>5882.7802999999894</v>
      </c>
      <c r="AI46" s="93">
        <v>9950.8825301860925</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6.3663600000000001E-2</v>
      </c>
      <c r="G49" s="93">
        <v>5.1500000000000004E-2</v>
      </c>
      <c r="H49" s="93">
        <v>3.05916E-3</v>
      </c>
      <c r="I49" s="93">
        <v>1.3553602305475504E-2</v>
      </c>
      <c r="J49" s="93">
        <v>3.2439769452449571E-2</v>
      </c>
      <c r="K49" s="93">
        <v>7.7100000000000002E-2</v>
      </c>
      <c r="L49" s="93">
        <v>1.6576500000000003E-5</v>
      </c>
      <c r="M49" s="15" t="s">
        <v>389</v>
      </c>
      <c r="N49" s="93">
        <v>2.8300000000000002E-2</v>
      </c>
      <c r="O49" s="93">
        <v>5.0000000000000002E-5</v>
      </c>
      <c r="P49" s="93">
        <v>1.0000000000000001E-5</v>
      </c>
      <c r="Q49" s="93">
        <v>4.7999999999999996E-3</v>
      </c>
      <c r="R49" s="93">
        <v>2.2800000000000001E-2</v>
      </c>
      <c r="S49" s="93">
        <v>1.9899999999999998E-2</v>
      </c>
      <c r="T49" s="93">
        <v>1.23E-2</v>
      </c>
      <c r="U49" s="15" t="s">
        <v>387</v>
      </c>
      <c r="V49" s="93">
        <v>7.9299999999999995E-2</v>
      </c>
      <c r="W49" s="93">
        <v>2.4803999999999999</v>
      </c>
      <c r="X49" s="93">
        <v>5.5176169937776248E-5</v>
      </c>
      <c r="Y49" s="93">
        <v>1.7932255229777283E-4</v>
      </c>
      <c r="Z49" s="15" t="s">
        <v>388</v>
      </c>
      <c r="AA49" s="93">
        <v>4.1382127453332188E-5</v>
      </c>
      <c r="AB49" s="93">
        <v>2.7588084968888126E-4</v>
      </c>
      <c r="AC49" s="15" t="s">
        <v>388</v>
      </c>
      <c r="AD49" s="93">
        <v>2.9796803999999999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1.3987359550561798</v>
      </c>
      <c r="J50" s="93">
        <v>1.9918000000000002</v>
      </c>
      <c r="K50" s="93">
        <v>3.0474539999999997</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10825</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4.8805490000000002</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3.6315356223082484</v>
      </c>
      <c r="G53" s="15" t="s">
        <v>388</v>
      </c>
      <c r="H53" s="15" t="s">
        <v>388</v>
      </c>
      <c r="I53" s="93">
        <v>1.7000000000000001E-4</v>
      </c>
      <c r="J53" s="93">
        <v>1.7000000000000001E-4</v>
      </c>
      <c r="K53" s="93">
        <v>1.7000000000000001E-4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0.44630000000000003</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4463</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1.6708329000000001E-2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1.01216754E-2</v>
      </c>
      <c r="X57" s="93">
        <v>7.4999999999999993E-6</v>
      </c>
      <c r="Y57" s="93">
        <v>7.4999999999999993E-6</v>
      </c>
      <c r="Z57" s="93">
        <v>7.4999999999999993E-6</v>
      </c>
      <c r="AA57" s="93">
        <v>7.4999999999999993E-6</v>
      </c>
      <c r="AB57" s="93">
        <v>2.9999999999999997E-5</v>
      </c>
      <c r="AC57" s="15" t="s">
        <v>388</v>
      </c>
      <c r="AD57" s="93">
        <v>2.391826</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1.6318555555555558E-2</v>
      </c>
      <c r="J58" s="93">
        <v>8.1592777777777792E-2</v>
      </c>
      <c r="K58" s="93">
        <v>0.20981</v>
      </c>
      <c r="L58" s="93">
        <v>1.3511764000000002E-4</v>
      </c>
      <c r="M58" s="15" t="s">
        <v>388</v>
      </c>
      <c r="N58" s="15" t="s">
        <v>388</v>
      </c>
      <c r="O58" s="15" t="s">
        <v>388</v>
      </c>
      <c r="P58" s="15" t="s">
        <v>388</v>
      </c>
      <c r="Q58" s="15" t="s">
        <v>388</v>
      </c>
      <c r="R58" s="15" t="s">
        <v>388</v>
      </c>
      <c r="S58" s="15" t="s">
        <v>388</v>
      </c>
      <c r="T58" s="15" t="s">
        <v>388</v>
      </c>
      <c r="U58" s="15" t="s">
        <v>388</v>
      </c>
      <c r="V58" s="15" t="s">
        <v>388</v>
      </c>
      <c r="W58" s="93">
        <v>4.008252108242031E-2</v>
      </c>
      <c r="X58" s="15" t="s">
        <v>388</v>
      </c>
      <c r="Y58" s="15" t="s">
        <v>388</v>
      </c>
      <c r="Z58" s="15" t="s">
        <v>388</v>
      </c>
      <c r="AA58" s="15" t="s">
        <v>388</v>
      </c>
      <c r="AB58" s="15" t="s">
        <v>388</v>
      </c>
      <c r="AC58" s="15" t="s">
        <v>388</v>
      </c>
      <c r="AD58" s="93">
        <v>7.7081771312346745E-5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1.3937716000000001E-2</v>
      </c>
      <c r="G59" s="15" t="s">
        <v>389</v>
      </c>
      <c r="H59" s="93">
        <v>1.0710000000000001E-2</v>
      </c>
      <c r="I59" s="93">
        <v>3.8231999999999995E-2</v>
      </c>
      <c r="J59" s="93">
        <v>4.3010999999999994E-2</v>
      </c>
      <c r="K59" s="93">
        <v>4.7789999999999999E-2</v>
      </c>
      <c r="L59" s="93">
        <v>2.3703839999999998E-5</v>
      </c>
      <c r="M59" s="15" t="s">
        <v>389</v>
      </c>
      <c r="N59" s="93">
        <v>5.6999999999999998E-4</v>
      </c>
      <c r="O59" s="93">
        <v>0.14000000000000001</v>
      </c>
      <c r="P59" s="15" t="s">
        <v>388</v>
      </c>
      <c r="Q59" s="15" t="s">
        <v>388</v>
      </c>
      <c r="R59" s="15" t="s">
        <v>388</v>
      </c>
      <c r="S59" s="93">
        <v>1.0000000000000001E-5</v>
      </c>
      <c r="T59" s="15" t="s">
        <v>388</v>
      </c>
      <c r="U59" s="93">
        <v>6.4000000000000001E-2</v>
      </c>
      <c r="V59" s="93">
        <v>2.6700000000000001E-3</v>
      </c>
      <c r="W59" s="93">
        <v>1.3234752E-3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8.7461412845192162E-3</v>
      </c>
      <c r="J60" s="93">
        <v>5.7560023632392147E-2</v>
      </c>
      <c r="K60" s="93">
        <v>0.11698339520399999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4.5142622226655256E-3</v>
      </c>
      <c r="J61" s="93">
        <v>2.1472838821038818E-2</v>
      </c>
      <c r="K61" s="93">
        <v>6.2885132813333341E-2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4.2690063905236206E-2</v>
      </c>
      <c r="J62" s="93">
        <v>0.41806452989488985</v>
      </c>
      <c r="K62" s="93">
        <v>1.0627322292784052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0.43922000000000005</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1.1819999999999999E-2</v>
      </c>
      <c r="J68" s="93">
        <v>1.576E-2</v>
      </c>
      <c r="K68" s="93">
        <v>1.9699999999999999E-2</v>
      </c>
      <c r="L68" s="93">
        <v>2.1275999999999996E-4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0.18783000000000002</v>
      </c>
      <c r="F70" s="93">
        <v>2.5057901499999997</v>
      </c>
      <c r="G70" s="93">
        <v>2.6473305882329097</v>
      </c>
      <c r="H70" s="93">
        <v>0.24998000000000001</v>
      </c>
      <c r="I70" s="93">
        <v>0.15694999319999997</v>
      </c>
      <c r="J70" s="93">
        <v>0.22195109669999999</v>
      </c>
      <c r="K70" s="93">
        <v>0.25439034500000002</v>
      </c>
      <c r="L70" s="93">
        <v>2.8250998776000007E-3</v>
      </c>
      <c r="M70" s="15" t="s">
        <v>388</v>
      </c>
      <c r="N70" s="93">
        <v>1E-3</v>
      </c>
      <c r="O70" s="15" t="s">
        <v>388</v>
      </c>
      <c r="P70" s="93">
        <v>4.614E-2</v>
      </c>
      <c r="Q70" s="15" t="s">
        <v>388</v>
      </c>
      <c r="R70" s="15" t="s">
        <v>388</v>
      </c>
      <c r="S70" s="93">
        <v>2.3E-2</v>
      </c>
      <c r="T70" s="93">
        <v>0.24854000000000001</v>
      </c>
      <c r="U70" s="15" t="s">
        <v>388</v>
      </c>
      <c r="V70" s="93">
        <v>0.25</v>
      </c>
      <c r="W70" s="93">
        <v>0.16999999999999998</v>
      </c>
      <c r="X70" s="15" t="s">
        <v>388</v>
      </c>
      <c r="Y70" s="15" t="s">
        <v>388</v>
      </c>
      <c r="Z70" s="15" t="s">
        <v>388</v>
      </c>
      <c r="AA70" s="15" t="s">
        <v>388</v>
      </c>
      <c r="AB70" s="15" t="s">
        <v>388</v>
      </c>
      <c r="AC70" s="93">
        <v>1.5</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0.14560361000000002</v>
      </c>
      <c r="G71" s="15" t="s">
        <v>388</v>
      </c>
      <c r="H71" s="15" t="s">
        <v>388</v>
      </c>
      <c r="I71" s="93">
        <v>1.2471534399999995E-3</v>
      </c>
      <c r="J71" s="93">
        <v>9.8319475199999968E-3</v>
      </c>
      <c r="K71" s="93">
        <v>3.0656736000000042E-2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0.453961</v>
      </c>
      <c r="G72" s="93">
        <v>1.0427299999999999</v>
      </c>
      <c r="H72" s="93">
        <v>2.2370000000000003E-3</v>
      </c>
      <c r="I72" s="93">
        <v>1.039155505983951</v>
      </c>
      <c r="J72" s="93">
        <v>1.4373892298680768</v>
      </c>
      <c r="K72" s="93">
        <v>1.8239447399999995</v>
      </c>
      <c r="L72" s="93">
        <v>3.8800538229322224E-3</v>
      </c>
      <c r="M72" s="93">
        <v>0.46500000000000002</v>
      </c>
      <c r="N72" s="93">
        <v>3.9164900000000009</v>
      </c>
      <c r="O72" s="93">
        <v>0.15033999999999997</v>
      </c>
      <c r="P72" s="93">
        <v>0.30313000000000001</v>
      </c>
      <c r="Q72" s="93">
        <v>5.7050000000000003E-2</v>
      </c>
      <c r="R72" s="93">
        <v>2.548</v>
      </c>
      <c r="S72" s="93">
        <v>0.87939000000000001</v>
      </c>
      <c r="T72" s="93">
        <v>1.00796</v>
      </c>
      <c r="U72" s="15" t="s">
        <v>387</v>
      </c>
      <c r="V72" s="93">
        <v>8.6577999999999999</v>
      </c>
      <c r="W72" s="93">
        <v>2.8710715699999998</v>
      </c>
      <c r="X72" s="93">
        <v>4.4026276821428571E-3</v>
      </c>
      <c r="Y72" s="93">
        <v>4.4201276821428572E-3</v>
      </c>
      <c r="Z72" s="93">
        <v>4.4110276821428575E-3</v>
      </c>
      <c r="AA72" s="93">
        <v>4.374056253571428E-3</v>
      </c>
      <c r="AB72" s="93">
        <v>1.7607839299999997E-2</v>
      </c>
      <c r="AC72" s="93">
        <v>7.2194207999999996E-2</v>
      </c>
      <c r="AD72" s="93">
        <v>15.527586210000001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4.6000000000000008E-3</v>
      </c>
      <c r="G73" s="15" t="s">
        <v>389</v>
      </c>
      <c r="H73" s="15" t="s">
        <v>388</v>
      </c>
      <c r="I73" s="93">
        <v>3.6180000000000004E-2</v>
      </c>
      <c r="J73" s="93">
        <v>5.1254999999999995E-2</v>
      </c>
      <c r="K73" s="93">
        <v>6.0299999999999999E-2</v>
      </c>
      <c r="L73" s="93">
        <v>4.9446000000000004E-3</v>
      </c>
      <c r="M73" s="15" t="s">
        <v>388</v>
      </c>
      <c r="N73" s="93">
        <v>5.6000000000000001E-2</v>
      </c>
      <c r="O73" s="93">
        <v>3.0000000000000001E-3</v>
      </c>
      <c r="P73" s="93">
        <v>5.0000000000000001E-4</v>
      </c>
      <c r="Q73" s="93">
        <v>2E-3</v>
      </c>
      <c r="R73" s="93">
        <v>8.6880000000000006</v>
      </c>
      <c r="S73" s="93">
        <v>3.7999999999999999E-2</v>
      </c>
      <c r="T73" s="93">
        <v>9.4E-2</v>
      </c>
      <c r="U73" s="15" t="s">
        <v>387</v>
      </c>
      <c r="V73" s="93">
        <v>1.2530000000000001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93">
        <v>2.8500000000000004E-4</v>
      </c>
      <c r="G74" s="15" t="s">
        <v>388</v>
      </c>
      <c r="H74" s="15" t="s">
        <v>388</v>
      </c>
      <c r="I74" s="93">
        <v>6.6000000000000005E-5</v>
      </c>
      <c r="J74" s="93">
        <v>1.6799999999999999E-4</v>
      </c>
      <c r="K74" s="93">
        <v>2.4000000000000001E-4</v>
      </c>
      <c r="L74" s="93">
        <v>1.5180000000000001E-6</v>
      </c>
      <c r="M74" s="15" t="s">
        <v>388</v>
      </c>
      <c r="N74" s="93">
        <v>5.2000000000000006E-4</v>
      </c>
      <c r="O74" s="93">
        <v>1.0000000000000001E-5</v>
      </c>
      <c r="P74" s="15" t="s">
        <v>388</v>
      </c>
      <c r="Q74" s="93">
        <v>1.6000000000000001E-4</v>
      </c>
      <c r="R74" s="15" t="s">
        <v>388</v>
      </c>
      <c r="S74" s="15" t="s">
        <v>388</v>
      </c>
      <c r="T74" s="15" t="s">
        <v>388</v>
      </c>
      <c r="U74" s="15" t="s">
        <v>388</v>
      </c>
      <c r="V74" s="93">
        <v>2.14E-3</v>
      </c>
      <c r="W74" s="93">
        <v>3.8370039682341324E-2</v>
      </c>
      <c r="X74" s="15" t="s">
        <v>388</v>
      </c>
      <c r="Y74" s="15" t="s">
        <v>388</v>
      </c>
      <c r="Z74" s="15" t="s">
        <v>388</v>
      </c>
      <c r="AA74" s="15" t="s">
        <v>388</v>
      </c>
      <c r="AB74" s="15" t="s">
        <v>388</v>
      </c>
      <c r="AC74" s="93">
        <v>3.0681105E-2</v>
      </c>
      <c r="AD74" s="93">
        <v>8.1008776200000007E-2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93">
        <v>7.9813770380862833E-4</v>
      </c>
      <c r="J77" s="93">
        <v>4.0919984987724404E-3</v>
      </c>
      <c r="K77" s="93">
        <v>1.5304329999999996E-2</v>
      </c>
      <c r="L77" s="15" t="s">
        <v>388</v>
      </c>
      <c r="M77" s="15" t="s">
        <v>388</v>
      </c>
      <c r="N77" s="93">
        <v>2.3300000000000001E-2</v>
      </c>
      <c r="O77" s="93">
        <v>5.3600000000000002E-2</v>
      </c>
      <c r="P77" s="93">
        <v>2.4300000000000003E-3</v>
      </c>
      <c r="Q77" s="93">
        <v>4.1200000000000001E-2</v>
      </c>
      <c r="R77" s="15" t="s">
        <v>388</v>
      </c>
      <c r="S77" s="93">
        <v>9.3200000000000005E-2</v>
      </c>
      <c r="T77" s="15" t="s">
        <v>388</v>
      </c>
      <c r="U77" s="15" t="s">
        <v>388</v>
      </c>
      <c r="V77" s="93">
        <v>5.7676000000000007</v>
      </c>
      <c r="W77" s="93">
        <v>6.7049498106649466E-2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8.4499999999999992E-3</v>
      </c>
      <c r="G78" s="93">
        <v>5.6409999999999995E-2</v>
      </c>
      <c r="H78" s="15" t="s">
        <v>388</v>
      </c>
      <c r="I78" s="93">
        <v>4.393750000000001E-4</v>
      </c>
      <c r="J78" s="93">
        <v>5.7812499999999997E-4</v>
      </c>
      <c r="K78" s="93">
        <v>7.3999999999999999E-4</v>
      </c>
      <c r="L78" s="93">
        <v>3.7E-7</v>
      </c>
      <c r="M78" s="93">
        <v>9.7400000000000014E-2</v>
      </c>
      <c r="N78" s="93">
        <v>3.0899999999999999E-3</v>
      </c>
      <c r="O78" s="93">
        <v>7.9000000000000001E-4</v>
      </c>
      <c r="P78" s="93">
        <v>6.0688378783758901E-6</v>
      </c>
      <c r="Q78" s="93">
        <v>6.9521757777704458E-3</v>
      </c>
      <c r="R78" s="93">
        <v>1.8243243243243248E-3</v>
      </c>
      <c r="S78" s="93">
        <v>6.0569999999999999E-2</v>
      </c>
      <c r="T78" s="93">
        <v>4.5900000000000003E-3</v>
      </c>
      <c r="U78" s="93">
        <v>0.121</v>
      </c>
      <c r="V78" s="93">
        <v>8.8000000000000005E-3</v>
      </c>
      <c r="W78" s="93">
        <v>1.1789999999999999E-3</v>
      </c>
      <c r="X78" s="15" t="s">
        <v>388</v>
      </c>
      <c r="Y78" s="15" t="s">
        <v>388</v>
      </c>
      <c r="Z78" s="15" t="s">
        <v>388</v>
      </c>
      <c r="AA78" s="15" t="s">
        <v>388</v>
      </c>
      <c r="AB78" s="15" t="s">
        <v>388</v>
      </c>
      <c r="AC78" s="93">
        <v>5.8105334415000005</v>
      </c>
      <c r="AD78" s="93">
        <v>3.6211000000000001E-4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6.2E-2</v>
      </c>
      <c r="G79" s="93">
        <v>8.8470588226999998E-3</v>
      </c>
      <c r="H79" s="93">
        <v>0.126</v>
      </c>
      <c r="I79" s="15" t="s">
        <v>389</v>
      </c>
      <c r="J79" s="15" t="s">
        <v>389</v>
      </c>
      <c r="K79" s="15" t="s">
        <v>389</v>
      </c>
      <c r="L79" s="15" t="s">
        <v>388</v>
      </c>
      <c r="M79" s="15" t="s">
        <v>388</v>
      </c>
      <c r="N79" s="15" t="s">
        <v>388</v>
      </c>
      <c r="O79" s="15" t="s">
        <v>388</v>
      </c>
      <c r="P79" s="15" t="s">
        <v>388</v>
      </c>
      <c r="Q79" s="15" t="s">
        <v>388</v>
      </c>
      <c r="R79" s="15" t="s">
        <v>388</v>
      </c>
      <c r="S79" s="15" t="s">
        <v>388</v>
      </c>
      <c r="T79" s="93">
        <v>2.6</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1.2147380000000003E-2</v>
      </c>
      <c r="G80" s="93">
        <v>7.5000000000000002E-4</v>
      </c>
      <c r="H80" s="93">
        <v>1.1E-4</v>
      </c>
      <c r="I80" s="93">
        <v>8.9462000000000014E-3</v>
      </c>
      <c r="J80" s="93">
        <v>1.0725199999999999E-2</v>
      </c>
      <c r="K80" s="93">
        <v>1.7790000000000007E-2</v>
      </c>
      <c r="L80" s="15" t="s">
        <v>388</v>
      </c>
      <c r="M80" s="15" t="s">
        <v>388</v>
      </c>
      <c r="N80" s="93">
        <v>0.42408999999999997</v>
      </c>
      <c r="O80" s="93">
        <v>6.0990000000000003E-2</v>
      </c>
      <c r="P80" s="93">
        <v>7.1999999999999994E-4</v>
      </c>
      <c r="Q80" s="93">
        <v>0.25155</v>
      </c>
      <c r="R80" s="93">
        <v>8.1030000000000005E-2</v>
      </c>
      <c r="S80" s="93">
        <v>0.89530999999999994</v>
      </c>
      <c r="T80" s="93">
        <v>0.59484999999999999</v>
      </c>
      <c r="U80" s="93">
        <v>1.3000000000000001E-2</v>
      </c>
      <c r="V80" s="93">
        <v>2.2445000000000004</v>
      </c>
      <c r="W80" s="15" t="s">
        <v>388</v>
      </c>
      <c r="X80" s="15" t="s">
        <v>388</v>
      </c>
      <c r="Y80" s="15" t="s">
        <v>388</v>
      </c>
      <c r="Z80" s="15" t="s">
        <v>388</v>
      </c>
      <c r="AA80" s="15" t="s">
        <v>388</v>
      </c>
      <c r="AB80" s="15" t="s">
        <v>388</v>
      </c>
      <c r="AC80" s="15" t="s">
        <v>388</v>
      </c>
      <c r="AD80" s="93">
        <v>1.1274684955041001E-2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6.1113226160000003E-4</v>
      </c>
      <c r="J81" s="93">
        <v>6.1113226159999999E-3</v>
      </c>
      <c r="K81" s="93">
        <v>1.2222645232E-2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3055.6613079999997</v>
      </c>
      <c r="AL81" s="38" t="s">
        <v>409</v>
      </c>
    </row>
    <row r="82" spans="1:38" s="2" customFormat="1" ht="26.25" customHeight="1" thickBot="1" x14ac:dyDescent="0.3">
      <c r="A82" s="43" t="s">
        <v>206</v>
      </c>
      <c r="B82" s="43" t="s">
        <v>207</v>
      </c>
      <c r="C82" s="43" t="s">
        <v>208</v>
      </c>
      <c r="D82" s="45"/>
      <c r="E82" s="15" t="s">
        <v>388</v>
      </c>
      <c r="F82" s="93">
        <v>5.41110057800294</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0.34712049900000003</v>
      </c>
      <c r="G83" s="15" t="s">
        <v>388</v>
      </c>
      <c r="H83" s="15" t="s">
        <v>388</v>
      </c>
      <c r="I83" s="93">
        <v>5.5E-2</v>
      </c>
      <c r="J83" s="93">
        <v>0.06</v>
      </c>
      <c r="K83" s="93">
        <v>0.08</v>
      </c>
      <c r="L83" s="93">
        <v>3.1350000000000002E-3</v>
      </c>
      <c r="M83" s="15" t="s">
        <v>388</v>
      </c>
      <c r="N83" s="15" t="s">
        <v>388</v>
      </c>
      <c r="O83" s="15" t="s">
        <v>388</v>
      </c>
      <c r="P83" s="15" t="s">
        <v>388</v>
      </c>
      <c r="Q83" s="15" t="s">
        <v>388</v>
      </c>
      <c r="R83" s="15" t="s">
        <v>388</v>
      </c>
      <c r="S83" s="15" t="s">
        <v>388</v>
      </c>
      <c r="T83" s="15" t="s">
        <v>388</v>
      </c>
      <c r="U83" s="15" t="s">
        <v>388</v>
      </c>
      <c r="V83" s="15" t="s">
        <v>388</v>
      </c>
      <c r="W83" s="93">
        <v>0.01</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0.28268863299999997</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9.1697308571600011</v>
      </c>
      <c r="G85" s="15" t="s">
        <v>388</v>
      </c>
      <c r="H85" s="15" t="s">
        <v>388</v>
      </c>
      <c r="I85" s="93">
        <v>8.4000000000000003E-4</v>
      </c>
      <c r="J85" s="93">
        <v>1.3440000000000004E-3</v>
      </c>
      <c r="K85" s="93">
        <v>1.6800000000000001E-3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0.44640102000000004</v>
      </c>
      <c r="G86" s="15" t="s">
        <v>388</v>
      </c>
      <c r="H86" s="93">
        <v>1.37E-2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2.8499996000000016</v>
      </c>
      <c r="G88" s="93">
        <v>2E-3</v>
      </c>
      <c r="H88" s="93">
        <v>1.3600000000000001E-3</v>
      </c>
      <c r="I88" s="93">
        <v>2.6850000000000003E-3</v>
      </c>
      <c r="J88" s="93">
        <v>4.2960000000000003E-3</v>
      </c>
      <c r="K88" s="93">
        <v>5.4000000000000003E-3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1.3403075399999997</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1.3313046400000002</v>
      </c>
      <c r="G90" s="93">
        <v>4.5400000000000003E-2</v>
      </c>
      <c r="H90" s="93">
        <v>0.12776999999999999</v>
      </c>
      <c r="I90" s="93">
        <v>9.3300700000000028E-2</v>
      </c>
      <c r="J90" s="93">
        <v>0.10112909999999999</v>
      </c>
      <c r="K90" s="93">
        <v>0.10854999999999999</v>
      </c>
      <c r="L90" s="93">
        <v>1.638E-6</v>
      </c>
      <c r="M90" s="15" t="s">
        <v>388</v>
      </c>
      <c r="N90" s="15" t="s">
        <v>388</v>
      </c>
      <c r="O90" s="15" t="s">
        <v>388</v>
      </c>
      <c r="P90" s="15" t="s">
        <v>388</v>
      </c>
      <c r="Q90" s="15" t="s">
        <v>388</v>
      </c>
      <c r="R90" s="15" t="s">
        <v>388</v>
      </c>
      <c r="S90" s="15" t="s">
        <v>388</v>
      </c>
      <c r="T90" s="15" t="s">
        <v>388</v>
      </c>
      <c r="U90" s="15" t="s">
        <v>388</v>
      </c>
      <c r="V90" s="15" t="s">
        <v>388</v>
      </c>
      <c r="W90" s="15" t="s">
        <v>388</v>
      </c>
      <c r="X90" s="93">
        <v>3.6470910000000003E-3</v>
      </c>
      <c r="Y90" s="93">
        <v>1.8409126000000001E-3</v>
      </c>
      <c r="Z90" s="93">
        <v>1.8409126000000001E-3</v>
      </c>
      <c r="AA90" s="93">
        <v>1.8409126000000001E-3</v>
      </c>
      <c r="AB90" s="93">
        <v>9.1698287999999982E-3</v>
      </c>
      <c r="AC90" s="93">
        <v>1.1144520000000002E-3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8.0371620000000005E-3</v>
      </c>
      <c r="F91" s="93">
        <v>2.0421412E-2</v>
      </c>
      <c r="G91" s="93">
        <v>5.1389009999999995E-3</v>
      </c>
      <c r="H91" s="93">
        <v>3.1518171000000005E-2</v>
      </c>
      <c r="I91" s="93">
        <v>0.11400948229862001</v>
      </c>
      <c r="J91" s="93">
        <v>0.11409112617016001</v>
      </c>
      <c r="K91" s="93">
        <v>0.11410798925409002</v>
      </c>
      <c r="L91" s="93">
        <v>5.1264495000000014E-4</v>
      </c>
      <c r="M91" s="93">
        <v>0.24465003400000002</v>
      </c>
      <c r="N91" s="93">
        <v>1.3340724319999999</v>
      </c>
      <c r="O91" s="93">
        <v>2.5302622040000004E-2</v>
      </c>
      <c r="P91" s="93">
        <v>9.6992511E-5</v>
      </c>
      <c r="Q91" s="93">
        <v>2.2631585900000002E-3</v>
      </c>
      <c r="R91" s="93">
        <v>2.6545318800000002E-2</v>
      </c>
      <c r="S91" s="93">
        <v>0.77830483199999989</v>
      </c>
      <c r="T91" s="93">
        <v>6.2440800000000005E-2</v>
      </c>
      <c r="U91" s="15" t="s">
        <v>387</v>
      </c>
      <c r="V91" s="93">
        <v>0.45381409</v>
      </c>
      <c r="W91" s="93">
        <v>4.2193000000000005E-4</v>
      </c>
      <c r="X91" s="93">
        <v>4.683423E-4</v>
      </c>
      <c r="Y91" s="93">
        <v>1.898685E-4</v>
      </c>
      <c r="Z91" s="93">
        <v>1.898685E-4</v>
      </c>
      <c r="AA91" s="93">
        <v>1.898685E-4</v>
      </c>
      <c r="AB91" s="93">
        <v>1.0379478000000001E-3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2.1620477189860003</v>
      </c>
      <c r="G92" s="93">
        <v>1.5281899999999999</v>
      </c>
      <c r="H92" s="93">
        <v>0.218</v>
      </c>
      <c r="I92" s="93">
        <v>0.4397409721461133</v>
      </c>
      <c r="J92" s="93">
        <v>0.56684532146953082</v>
      </c>
      <c r="K92" s="93">
        <v>0.67659696925000001</v>
      </c>
      <c r="L92" s="93">
        <v>1.4381610675798944E-2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2.0103580528000005</v>
      </c>
      <c r="G93" s="15" t="s">
        <v>388</v>
      </c>
      <c r="H93" s="15" t="s">
        <v>388</v>
      </c>
      <c r="I93" s="93">
        <v>0.41407887999999998</v>
      </c>
      <c r="J93" s="93">
        <v>0.4442738799999999</v>
      </c>
      <c r="K93" s="93">
        <v>0.47122627999999983</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1.17078974</v>
      </c>
      <c r="G95" s="93" t="s">
        <v>388</v>
      </c>
      <c r="H95" s="15" t="s">
        <v>388</v>
      </c>
      <c r="I95" s="93">
        <v>2.7585914493519329E-2</v>
      </c>
      <c r="J95" s="93">
        <v>8.179557762393895E-2</v>
      </c>
      <c r="K95" s="93">
        <v>0.25552204000000001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4.0618000000000001E-2</v>
      </c>
      <c r="G98" s="93">
        <v>3.96E-3</v>
      </c>
      <c r="H98" s="93">
        <v>5.4900000000000001E-3</v>
      </c>
      <c r="I98" s="93">
        <v>3.5009460045585999E-2</v>
      </c>
      <c r="J98" s="93">
        <v>4.936828451046351E-2</v>
      </c>
      <c r="K98" s="93">
        <v>5.6586711201000006E-2</v>
      </c>
      <c r="L98" s="93" t="s">
        <v>388</v>
      </c>
      <c r="M98" s="93" t="s">
        <v>388</v>
      </c>
      <c r="N98" s="93" t="s">
        <v>388</v>
      </c>
      <c r="O98" s="93" t="s">
        <v>388</v>
      </c>
      <c r="P98" s="93" t="s">
        <v>388</v>
      </c>
      <c r="Q98" s="93" t="s">
        <v>388</v>
      </c>
      <c r="R98" s="93" t="s">
        <v>388</v>
      </c>
      <c r="S98" s="93" t="s">
        <v>388</v>
      </c>
      <c r="T98" s="93" t="s">
        <v>388</v>
      </c>
      <c r="U98" s="15" t="s">
        <v>388</v>
      </c>
      <c r="V98" s="93" t="s">
        <v>388</v>
      </c>
      <c r="W98" s="93">
        <v>9.7091999999999994E-3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6.4926319930000004E-2</v>
      </c>
      <c r="F99" s="93">
        <v>6.2741881419999999</v>
      </c>
      <c r="G99" s="93" t="s">
        <v>388</v>
      </c>
      <c r="H99" s="93">
        <v>5.9542054980000003</v>
      </c>
      <c r="I99" s="93">
        <v>6.8892679910000004E-2</v>
      </c>
      <c r="J99" s="93">
        <v>0.10585948380000001</v>
      </c>
      <c r="K99" s="93">
        <v>0.23188267870000001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289.339</v>
      </c>
      <c r="AL99" s="38" t="s">
        <v>243</v>
      </c>
    </row>
    <row r="100" spans="1:38" s="2" customFormat="1" ht="26.25" customHeight="1" thickBot="1" x14ac:dyDescent="0.3">
      <c r="A100" s="43" t="s">
        <v>241</v>
      </c>
      <c r="B100" s="43" t="s">
        <v>244</v>
      </c>
      <c r="C100" s="43" t="s">
        <v>413</v>
      </c>
      <c r="D100" s="45"/>
      <c r="E100" s="93">
        <v>0.16008095420000001</v>
      </c>
      <c r="F100" s="93">
        <v>4.1676136815999998</v>
      </c>
      <c r="G100" s="93" t="s">
        <v>388</v>
      </c>
      <c r="H100" s="93">
        <v>5.3733578921999996</v>
      </c>
      <c r="I100" s="93">
        <v>5.4604179581999999E-2</v>
      </c>
      <c r="J100" s="93">
        <v>8.3962470662000008E-2</v>
      </c>
      <c r="K100" s="93">
        <v>0.1814935013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636.46900000000005</v>
      </c>
      <c r="AL100" s="38" t="s">
        <v>243</v>
      </c>
    </row>
    <row r="101" spans="1:38" s="2" customFormat="1" ht="26.25" customHeight="1" thickBot="1" x14ac:dyDescent="0.3">
      <c r="A101" s="43" t="s">
        <v>241</v>
      </c>
      <c r="B101" s="43" t="s">
        <v>245</v>
      </c>
      <c r="C101" s="43" t="s">
        <v>246</v>
      </c>
      <c r="D101" s="45"/>
      <c r="E101" s="93">
        <v>6.6896413150000006E-3</v>
      </c>
      <c r="F101" s="93">
        <v>0.1360528698</v>
      </c>
      <c r="G101" s="93" t="s">
        <v>388</v>
      </c>
      <c r="H101" s="93">
        <v>9.9614029549999997E-2</v>
      </c>
      <c r="I101" s="93">
        <v>1.1518060440000001E-3</v>
      </c>
      <c r="J101" s="93">
        <v>3.4554181329999999E-3</v>
      </c>
      <c r="K101" s="93">
        <v>8.0626423110000001E-3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125.673</v>
      </c>
      <c r="AL101" s="38" t="s">
        <v>243</v>
      </c>
    </row>
    <row r="102" spans="1:38" s="2" customFormat="1" ht="26.25" customHeight="1" thickBot="1" x14ac:dyDescent="0.3">
      <c r="A102" s="43" t="s">
        <v>241</v>
      </c>
      <c r="B102" s="43" t="s">
        <v>247</v>
      </c>
      <c r="C102" s="43" t="s">
        <v>414</v>
      </c>
      <c r="D102" s="45"/>
      <c r="E102" s="93">
        <v>1.9956603729000003E-2</v>
      </c>
      <c r="F102" s="93">
        <v>0.368179300775</v>
      </c>
      <c r="G102" s="93" t="s">
        <v>388</v>
      </c>
      <c r="H102" s="93">
        <v>3.8241521189300003</v>
      </c>
      <c r="I102" s="93">
        <v>3.0055698580000001E-3</v>
      </c>
      <c r="J102" s="93">
        <v>6.4310803574E-2</v>
      </c>
      <c r="K102" s="93">
        <v>0.39909367892299996</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979</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3.9121307500000004E-4</v>
      </c>
      <c r="F104" s="93">
        <v>3.9228224740000001E-3</v>
      </c>
      <c r="G104" s="93" t="s">
        <v>388</v>
      </c>
      <c r="H104" s="93">
        <v>5.8252634590000001E-3</v>
      </c>
      <c r="I104" s="93">
        <v>4.4817356000000002E-5</v>
      </c>
      <c r="J104" s="93">
        <v>1.3445206700000002E-4</v>
      </c>
      <c r="K104" s="93">
        <v>3.1372149100000003E-4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4.8899999999999997</v>
      </c>
      <c r="AL104" s="38" t="s">
        <v>243</v>
      </c>
    </row>
    <row r="105" spans="1:38" s="2" customFormat="1" ht="26.25" customHeight="1" thickBot="1" x14ac:dyDescent="0.3">
      <c r="A105" s="43" t="s">
        <v>241</v>
      </c>
      <c r="B105" s="43" t="s">
        <v>252</v>
      </c>
      <c r="C105" s="43" t="s">
        <v>253</v>
      </c>
      <c r="D105" s="45"/>
      <c r="E105" s="93">
        <v>2.8634939687E-2</v>
      </c>
      <c r="F105" s="93">
        <v>0.24982160799599998</v>
      </c>
      <c r="G105" s="93" t="s">
        <v>388</v>
      </c>
      <c r="H105" s="93">
        <v>0.65840333712999999</v>
      </c>
      <c r="I105" s="93">
        <v>6.3373752430000005E-3</v>
      </c>
      <c r="J105" s="93">
        <v>9.9587325249999997E-3</v>
      </c>
      <c r="K105" s="93">
        <v>2.1728143687999999E-2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74.3</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3.4970650647000001E-2</v>
      </c>
      <c r="F107" s="93">
        <v>0.18440875800000001</v>
      </c>
      <c r="G107" s="93" t="s">
        <v>388</v>
      </c>
      <c r="H107" s="93">
        <v>0.35981980979299999</v>
      </c>
      <c r="I107" s="93">
        <v>8.952288349E-3</v>
      </c>
      <c r="J107" s="93">
        <v>0.1193638447</v>
      </c>
      <c r="K107" s="93">
        <v>0.56697826210000002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3408.0150000000003</v>
      </c>
      <c r="AL107" s="38" t="s">
        <v>243</v>
      </c>
    </row>
    <row r="108" spans="1:38" s="2" customFormat="1" ht="26.25" customHeight="1" thickBot="1" x14ac:dyDescent="0.3">
      <c r="A108" s="43" t="s">
        <v>241</v>
      </c>
      <c r="B108" s="43" t="s">
        <v>257</v>
      </c>
      <c r="C108" s="43" t="s">
        <v>417</v>
      </c>
      <c r="D108" s="45"/>
      <c r="E108" s="93">
        <v>5.0884009192999999E-2</v>
      </c>
      <c r="F108" s="93">
        <v>0.41742353512000002</v>
      </c>
      <c r="G108" s="93" t="s">
        <v>388</v>
      </c>
      <c r="H108" s="93">
        <v>0.36484788374999999</v>
      </c>
      <c r="I108" s="93">
        <v>5.0488499999999997E-3</v>
      </c>
      <c r="J108" s="93">
        <v>5.0488499999999999E-2</v>
      </c>
      <c r="K108" s="93">
        <v>0.100977</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5048.8500000000004</v>
      </c>
      <c r="AL108" s="38" t="s">
        <v>243</v>
      </c>
    </row>
    <row r="109" spans="1:38" s="2" customFormat="1" ht="26.25" customHeight="1" thickBot="1" x14ac:dyDescent="0.3">
      <c r="A109" s="43" t="s">
        <v>241</v>
      </c>
      <c r="B109" s="43" t="s">
        <v>258</v>
      </c>
      <c r="C109" s="43" t="s">
        <v>418</v>
      </c>
      <c r="D109" s="45"/>
      <c r="E109" s="93">
        <v>8.111442243999999E-3</v>
      </c>
      <c r="F109" s="93">
        <v>2.8731079539999999E-2</v>
      </c>
      <c r="G109" s="15" t="s">
        <v>388</v>
      </c>
      <c r="H109" s="93">
        <v>8.4705776290000007E-2</v>
      </c>
      <c r="I109" s="93">
        <v>2.7967399999999998E-3</v>
      </c>
      <c r="J109" s="93">
        <v>1.5382070000000001E-2</v>
      </c>
      <c r="K109" s="93">
        <v>1.5382070000000001E-2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279.67399999999998</v>
      </c>
      <c r="AL109" s="38" t="s">
        <v>243</v>
      </c>
    </row>
    <row r="110" spans="1:38" s="2" customFormat="1" ht="26.25" customHeight="1" thickBot="1" x14ac:dyDescent="0.3">
      <c r="A110" s="43" t="s">
        <v>241</v>
      </c>
      <c r="B110" s="43" t="s">
        <v>259</v>
      </c>
      <c r="C110" s="43" t="s">
        <v>419</v>
      </c>
      <c r="D110" s="45"/>
      <c r="E110" s="93">
        <v>4.6201891459999997E-3</v>
      </c>
      <c r="F110" s="93">
        <v>2.2572495020000003E-2</v>
      </c>
      <c r="G110" s="15" t="s">
        <v>388</v>
      </c>
      <c r="H110" s="93">
        <v>5.1555316568999997E-2</v>
      </c>
      <c r="I110" s="93">
        <v>1.4477057171E-2</v>
      </c>
      <c r="J110" s="93">
        <v>0.10155974428599999</v>
      </c>
      <c r="K110" s="93">
        <v>0.10329930285700001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850.27600000000007</v>
      </c>
      <c r="AL110" s="38" t="s">
        <v>243</v>
      </c>
    </row>
    <row r="111" spans="1:38" s="2" customFormat="1" ht="26.25" customHeight="1" thickBot="1" x14ac:dyDescent="0.3">
      <c r="A111" s="43" t="s">
        <v>241</v>
      </c>
      <c r="B111" s="43" t="s">
        <v>260</v>
      </c>
      <c r="C111" s="43" t="s">
        <v>420</v>
      </c>
      <c r="D111" s="45"/>
      <c r="E111" s="93">
        <v>5.6750073810000003E-2</v>
      </c>
      <c r="F111" s="93">
        <v>1.3527184975</v>
      </c>
      <c r="G111" s="15" t="s">
        <v>388</v>
      </c>
      <c r="H111" s="93">
        <v>2.5727462614999999</v>
      </c>
      <c r="I111" s="93">
        <v>1.4388E-2</v>
      </c>
      <c r="J111" s="93">
        <v>2.8775999999999999E-2</v>
      </c>
      <c r="K111" s="93">
        <v>6.4746000000000012E-2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3790.65</v>
      </c>
      <c r="AL111" s="38" t="s">
        <v>243</v>
      </c>
    </row>
    <row r="112" spans="1:38" s="2" customFormat="1" ht="26.25" customHeight="1" thickBot="1" x14ac:dyDescent="0.3">
      <c r="A112" s="43" t="s">
        <v>261</v>
      </c>
      <c r="B112" s="43" t="s">
        <v>262</v>
      </c>
      <c r="C112" s="43" t="s">
        <v>263</v>
      </c>
      <c r="D112" s="45"/>
      <c r="E112" s="93">
        <v>6.2640303400000006</v>
      </c>
      <c r="F112" s="93" t="s">
        <v>388</v>
      </c>
      <c r="G112" s="93" t="s">
        <v>388</v>
      </c>
      <c r="H112" s="93">
        <v>2.219695588</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156.523</v>
      </c>
      <c r="AL112" s="38" t="s">
        <v>432</v>
      </c>
    </row>
    <row r="113" spans="1:38" s="2" customFormat="1" ht="26.25" customHeight="1" thickBot="1" x14ac:dyDescent="0.3">
      <c r="A113" s="43" t="s">
        <v>261</v>
      </c>
      <c r="B113" s="43" t="s">
        <v>264</v>
      </c>
      <c r="C113" s="43" t="s">
        <v>265</v>
      </c>
      <c r="D113" s="45"/>
      <c r="E113" s="93">
        <v>3.0399141437129997</v>
      </c>
      <c r="F113" s="93">
        <v>3.0317164958679998</v>
      </c>
      <c r="G113" s="15" t="s">
        <v>388</v>
      </c>
      <c r="H113" s="93">
        <v>10.095860808363</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5.0383299780000002E-2</v>
      </c>
      <c r="F114" s="93" t="s">
        <v>388</v>
      </c>
      <c r="G114" s="93" t="s">
        <v>388</v>
      </c>
      <c r="H114" s="93">
        <v>3.4413593149999998E-2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1259.5824945167151</v>
      </c>
      <c r="AL114" s="38" t="s">
        <v>441</v>
      </c>
    </row>
    <row r="115" spans="1:38" s="2" customFormat="1" ht="26.25" customHeight="1" thickBot="1" x14ac:dyDescent="0.3">
      <c r="A115" s="43" t="s">
        <v>261</v>
      </c>
      <c r="B115" s="43" t="s">
        <v>267</v>
      </c>
      <c r="C115" s="43" t="s">
        <v>268</v>
      </c>
      <c r="D115" s="45"/>
      <c r="E115" s="93">
        <v>0.29858257500000002</v>
      </c>
      <c r="F115" s="93" t="s">
        <v>388</v>
      </c>
      <c r="G115" s="93" t="s">
        <v>388</v>
      </c>
      <c r="H115" s="93">
        <v>0.59716515000000003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0.581387412938</v>
      </c>
      <c r="F116" s="93">
        <v>6.8831816829000012E-2</v>
      </c>
      <c r="G116" s="15" t="s">
        <v>388</v>
      </c>
      <c r="H116" s="93">
        <v>1.4502260971179999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0.20924855000000001</v>
      </c>
      <c r="J119" s="93">
        <v>3.7880549999999999</v>
      </c>
      <c r="K119" s="93">
        <v>3.7880549999999999</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1823.4999999999995</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0.7941207394830001</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1946.4</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6.9819000000000006E-2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5.1318395090000003E-2</v>
      </c>
      <c r="F123" s="93">
        <v>9.8359490110000003E-2</v>
      </c>
      <c r="G123" s="93">
        <v>7.3350572219999998E-3</v>
      </c>
      <c r="H123" s="93">
        <v>5.0274387699999999E-2</v>
      </c>
      <c r="I123" s="93">
        <v>0.1288112401</v>
      </c>
      <c r="J123" s="93">
        <v>0.1350955385</v>
      </c>
      <c r="K123" s="93">
        <v>0.13719030470000002</v>
      </c>
      <c r="L123" s="93">
        <v>1.596668448E-2</v>
      </c>
      <c r="M123" s="93">
        <v>1.6483109090000001</v>
      </c>
      <c r="N123" s="93">
        <v>1.4693290059999999E-3</v>
      </c>
      <c r="O123" s="93">
        <v>1.341190448E-2</v>
      </c>
      <c r="P123" s="93">
        <v>2.5874075250000004E-3</v>
      </c>
      <c r="Q123" s="93">
        <v>8.384465700000001E-5</v>
      </c>
      <c r="R123" s="93">
        <v>2.1466289550000003E-3</v>
      </c>
      <c r="S123" s="93">
        <v>9.8460208200000011E-4</v>
      </c>
      <c r="T123" s="93">
        <v>7.6755411100000003E-4</v>
      </c>
      <c r="U123" s="93">
        <v>5.6804497399999998E-4</v>
      </c>
      <c r="V123" s="93">
        <v>1.1181405090000001E-2</v>
      </c>
      <c r="W123" s="93" t="s">
        <v>388</v>
      </c>
      <c r="X123" s="93">
        <v>1.3788425050000001E-5</v>
      </c>
      <c r="Y123" s="93">
        <v>4.2102199189999995E-5</v>
      </c>
      <c r="Z123" s="93">
        <v>1.1758392399999999E-5</v>
      </c>
      <c r="AA123" s="93">
        <v>6.4798751919999994E-6</v>
      </c>
      <c r="AB123" s="93">
        <v>7.4128891831999993E-5</v>
      </c>
      <c r="AC123" s="93" t="s">
        <v>388</v>
      </c>
      <c r="AD123" s="93" t="s">
        <v>388</v>
      </c>
      <c r="AE123" s="92"/>
      <c r="AF123" s="93" t="s">
        <v>388</v>
      </c>
      <c r="AG123" s="15" t="s">
        <v>388</v>
      </c>
      <c r="AH123" s="15" t="s">
        <v>388</v>
      </c>
      <c r="AI123" s="93" t="s">
        <v>388</v>
      </c>
      <c r="AJ123" s="15" t="s">
        <v>388</v>
      </c>
      <c r="AK123" s="93">
        <v>20.947661539999999</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0.11855935300000001</v>
      </c>
      <c r="G125" s="15" t="s">
        <v>388</v>
      </c>
      <c r="H125" s="15" t="s">
        <v>388</v>
      </c>
      <c r="I125" s="93">
        <v>1.3153403999999999E-4</v>
      </c>
      <c r="J125" s="93">
        <v>8.7290772000000007E-4</v>
      </c>
      <c r="K125" s="93">
        <v>1.8454624400000002E-3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3985.88</v>
      </c>
      <c r="AL125" s="38" t="s">
        <v>424</v>
      </c>
    </row>
    <row r="126" spans="1:38" s="2" customFormat="1" ht="26.25" customHeight="1" thickBot="1" x14ac:dyDescent="0.3">
      <c r="A126" s="43" t="s">
        <v>286</v>
      </c>
      <c r="B126" s="43" t="s">
        <v>289</v>
      </c>
      <c r="C126" s="43" t="s">
        <v>290</v>
      </c>
      <c r="D126" s="45"/>
      <c r="E126" s="15" t="s">
        <v>388</v>
      </c>
      <c r="F126" s="15" t="s">
        <v>388</v>
      </c>
      <c r="G126" s="15" t="s">
        <v>388</v>
      </c>
      <c r="H126" s="93">
        <v>0.13050640000000002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543.77670000000001</v>
      </c>
      <c r="AL126" s="38" t="s">
        <v>425</v>
      </c>
    </row>
    <row r="127" spans="1:38" s="2" customFormat="1" ht="26.25" customHeight="1" thickBot="1" x14ac:dyDescent="0.3">
      <c r="A127" s="43" t="s">
        <v>286</v>
      </c>
      <c r="B127" s="43" t="s">
        <v>291</v>
      </c>
      <c r="C127" s="43" t="s">
        <v>292</v>
      </c>
      <c r="D127" s="45"/>
      <c r="E127" s="15" t="s">
        <v>388</v>
      </c>
      <c r="F127" s="93" t="s">
        <v>388</v>
      </c>
      <c r="G127" s="93" t="s">
        <v>388</v>
      </c>
      <c r="H127" s="93">
        <v>9.3536889999999998E-2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7.3105960000000015E-4</v>
      </c>
      <c r="J133" s="93">
        <v>7.3105960000000015E-4</v>
      </c>
      <c r="K133" s="93">
        <v>8.1238208000000017E-4</v>
      </c>
      <c r="L133" s="93">
        <v>3.6552980000000007E-4</v>
      </c>
      <c r="M133" s="15" t="s">
        <v>389</v>
      </c>
      <c r="N133" s="93">
        <v>6.3267203999999998E-4</v>
      </c>
      <c r="O133" s="93">
        <v>1.0597204000000001E-4</v>
      </c>
      <c r="P133" s="93">
        <v>2.2322567707123625E-2</v>
      </c>
      <c r="Q133" s="93">
        <v>2.8673548000000002E-4</v>
      </c>
      <c r="R133" s="93">
        <v>2.8568208000000005E-4</v>
      </c>
      <c r="S133" s="93">
        <v>2.6187523999999997E-4</v>
      </c>
      <c r="T133" s="93">
        <v>3.6510843999999992E-4</v>
      </c>
      <c r="U133" s="93">
        <v>4.1672504000000006E-4</v>
      </c>
      <c r="V133" s="93">
        <v>3.3734081599999998E-3</v>
      </c>
      <c r="W133" s="93">
        <v>5.6883599999999997E-4</v>
      </c>
      <c r="X133" s="93">
        <v>2.7809759999999998E-4</v>
      </c>
      <c r="Y133" s="93">
        <v>1.5190028E-4</v>
      </c>
      <c r="Z133" s="93">
        <v>1.3567791999999999E-4</v>
      </c>
      <c r="AA133" s="93">
        <v>1.4726531999999999E-4</v>
      </c>
      <c r="AB133" s="93">
        <v>7.1294111999999988E-4</v>
      </c>
      <c r="AC133" s="93">
        <v>3.1602000000000002E-3</v>
      </c>
      <c r="AD133" s="93">
        <v>8.6378799999999988E-3</v>
      </c>
      <c r="AE133" s="92"/>
      <c r="AF133" s="15" t="s">
        <v>388</v>
      </c>
      <c r="AG133" s="15" t="s">
        <v>388</v>
      </c>
      <c r="AH133" s="15" t="s">
        <v>388</v>
      </c>
      <c r="AI133" s="15" t="s">
        <v>388</v>
      </c>
      <c r="AJ133" s="15" t="s">
        <v>388</v>
      </c>
      <c r="AK133" s="93">
        <v>21068</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7.6499999999999997E-3</v>
      </c>
      <c r="G136" s="15" t="s">
        <v>388</v>
      </c>
      <c r="H136" s="93">
        <v>0.35492679999999999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1.404E-2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936139</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0.1425041964</v>
      </c>
      <c r="J139" s="93">
        <v>0.1425041964</v>
      </c>
      <c r="K139" s="93">
        <v>0.1425041964</v>
      </c>
      <c r="L139" s="93">
        <v>1.2320711675999999E-2</v>
      </c>
      <c r="M139" s="15" t="s">
        <v>388</v>
      </c>
      <c r="N139" s="93">
        <v>4.0062680000000001E-4</v>
      </c>
      <c r="O139" s="93">
        <v>8.0849719999999999E-4</v>
      </c>
      <c r="P139" s="93">
        <v>8.0849719999999999E-4</v>
      </c>
      <c r="Q139" s="93">
        <v>1.2821172E-3</v>
      </c>
      <c r="R139" s="93">
        <v>1.2247256000000001E-3</v>
      </c>
      <c r="S139" s="93">
        <v>2.8478492000000005E-3</v>
      </c>
      <c r="T139" s="15" t="s">
        <v>388</v>
      </c>
      <c r="U139" s="15" t="s">
        <v>388</v>
      </c>
      <c r="V139" s="15" t="s">
        <v>388</v>
      </c>
      <c r="W139" s="93">
        <v>1.4859886207999999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187.4767047186931</v>
      </c>
      <c r="F141" s="94">
        <f t="shared" si="0"/>
        <v>113.72882619463449</v>
      </c>
      <c r="G141" s="94">
        <f t="shared" si="0"/>
        <v>66.095800870019787</v>
      </c>
      <c r="H141" s="94">
        <f t="shared" si="0"/>
        <v>38.085435812438419</v>
      </c>
      <c r="I141" s="94">
        <f t="shared" si="0"/>
        <v>23.148253209514078</v>
      </c>
      <c r="J141" s="94">
        <f t="shared" si="0"/>
        <v>38.386915602331598</v>
      </c>
      <c r="K141" s="94">
        <f t="shared" si="0"/>
        <v>53.669008749632575</v>
      </c>
      <c r="L141" s="94">
        <f t="shared" si="0"/>
        <v>5.4655916098964248</v>
      </c>
      <c r="M141" s="94">
        <f t="shared" si="0"/>
        <v>446.00427595520409</v>
      </c>
      <c r="N141" s="94">
        <f t="shared" si="0"/>
        <v>20.373135861362012</v>
      </c>
      <c r="O141" s="94">
        <f t="shared" si="0"/>
        <v>1.2829793948399613</v>
      </c>
      <c r="P141" s="94">
        <f t="shared" si="0"/>
        <v>0.88731664075238981</v>
      </c>
      <c r="Q141" s="94">
        <f t="shared" si="0"/>
        <v>3.3995055052584573</v>
      </c>
      <c r="R141" s="94">
        <f t="shared" si="0"/>
        <v>25.88447230117999</v>
      </c>
      <c r="S141" s="94">
        <f t="shared" si="0"/>
        <v>41.964734854794095</v>
      </c>
      <c r="T141" s="94">
        <f t="shared" si="0"/>
        <v>22.781635937374684</v>
      </c>
      <c r="U141" s="94" t="s">
        <v>387</v>
      </c>
      <c r="V141" s="94">
        <f t="shared" ref="V141:AD141" si="1">SUM(V14:V140)</f>
        <v>128.5815239622153</v>
      </c>
      <c r="W141" s="94">
        <f t="shared" si="1"/>
        <v>15.878032877555155</v>
      </c>
      <c r="X141" s="94">
        <f t="shared" si="1"/>
        <v>8.0570045252305569</v>
      </c>
      <c r="Y141" s="94">
        <f t="shared" si="1"/>
        <v>6.4005411845123596</v>
      </c>
      <c r="Z141" s="94">
        <f t="shared" si="1"/>
        <v>4.9724235569711395</v>
      </c>
      <c r="AA141" s="94">
        <f t="shared" si="1"/>
        <v>5.6941868252304229</v>
      </c>
      <c r="AB141" s="94">
        <f t="shared" si="1"/>
        <v>25.124156091944478</v>
      </c>
      <c r="AC141" s="94">
        <f t="shared" si="1"/>
        <v>8.749111135695534</v>
      </c>
      <c r="AD141" s="94">
        <f t="shared" si="1"/>
        <v>27.566231286878924</v>
      </c>
      <c r="AE141" s="97"/>
      <c r="AF141" s="94">
        <f>SUM(AF14:AF140)</f>
        <v>340327.22218578256</v>
      </c>
      <c r="AG141" s="94">
        <f>SUM(AG14:AG140)</f>
        <v>268172.81678519631</v>
      </c>
      <c r="AH141" s="94">
        <f>SUM(AH14:AH140)</f>
        <v>151133.48588877972</v>
      </c>
      <c r="AI141" s="94">
        <f>SUM(AI14:AI140)</f>
        <v>329828.32449535304</v>
      </c>
      <c r="AJ141" s="94">
        <f>SUM(AJ14:AJ140)</f>
        <v>11453.830065999999</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187.4767047186931</v>
      </c>
      <c r="F152" s="125">
        <f t="shared" ref="F152:AD152" si="2">SUM(F$141, F$151, IF(AND(ISNUMBER(SEARCH($B$4,"AT|BE|CH|GB|IE|LT|LU|NL")),SUM(F$143:F$149)&gt;0),SUM(F$143:F$149)-SUM(F$27:F$33),0))</f>
        <v>113.72882619463449</v>
      </c>
      <c r="G152" s="125">
        <f t="shared" si="2"/>
        <v>66.095800870019787</v>
      </c>
      <c r="H152" s="125">
        <f t="shared" si="2"/>
        <v>38.085435812438419</v>
      </c>
      <c r="I152" s="125">
        <f t="shared" si="2"/>
        <v>23.148253209514078</v>
      </c>
      <c r="J152" s="125">
        <f t="shared" si="2"/>
        <v>38.386915602331598</v>
      </c>
      <c r="K152" s="125">
        <f t="shared" si="2"/>
        <v>53.669008749632575</v>
      </c>
      <c r="L152" s="125">
        <f t="shared" si="2"/>
        <v>5.4655916098964248</v>
      </c>
      <c r="M152" s="125">
        <f t="shared" si="2"/>
        <v>446.00427595520409</v>
      </c>
      <c r="N152" s="125">
        <f t="shared" si="2"/>
        <v>20.373135861362012</v>
      </c>
      <c r="O152" s="125">
        <f t="shared" si="2"/>
        <v>1.2829793948399613</v>
      </c>
      <c r="P152" s="125">
        <f t="shared" si="2"/>
        <v>0.88731664075238981</v>
      </c>
      <c r="Q152" s="125">
        <f t="shared" si="2"/>
        <v>3.3995055052584573</v>
      </c>
      <c r="R152" s="125">
        <f t="shared" si="2"/>
        <v>25.88447230117999</v>
      </c>
      <c r="S152" s="125">
        <f t="shared" si="2"/>
        <v>41.964734854794095</v>
      </c>
      <c r="T152" s="125">
        <f t="shared" si="2"/>
        <v>22.781635937374684</v>
      </c>
      <c r="U152" s="125">
        <f t="shared" si="2"/>
        <v>0</v>
      </c>
      <c r="V152" s="125">
        <f t="shared" si="2"/>
        <v>128.5815239622153</v>
      </c>
      <c r="W152" s="125">
        <f t="shared" si="2"/>
        <v>15.878032877555155</v>
      </c>
      <c r="X152" s="125">
        <f t="shared" si="2"/>
        <v>8.0570045252305569</v>
      </c>
      <c r="Y152" s="125">
        <f t="shared" si="2"/>
        <v>6.4005411845123596</v>
      </c>
      <c r="Z152" s="125">
        <f t="shared" si="2"/>
        <v>4.9724235569711395</v>
      </c>
      <c r="AA152" s="125">
        <f t="shared" si="2"/>
        <v>5.6941868252304229</v>
      </c>
      <c r="AB152" s="125">
        <f t="shared" si="2"/>
        <v>25.124156091944478</v>
      </c>
      <c r="AC152" s="125">
        <f t="shared" si="2"/>
        <v>8.749111135695534</v>
      </c>
      <c r="AD152" s="125">
        <f t="shared" si="2"/>
        <v>27.566231286878924</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187.4767047186931</v>
      </c>
      <c r="F154" s="125">
        <f>SUM(F$141, F$153, -1 * IF(OR($B$6=2005,$B$6&gt;=2020),SUM(F$99:F$122),0), IF(AND(ISNUMBER(SEARCH($B$4,"AT|BE|CH|GB|IE|LT|LU|NL")),SUM(F$143:F$149)&gt;0),SUM(F$143:F$149)-SUM(F$27:F$33),0))</f>
        <v>113.72882619463449</v>
      </c>
      <c r="G154" s="125">
        <f>SUM(G$141, G$153, IF(AND(ISNUMBER(SEARCH($B$4,"AT|BE|CH|GB|IE|LT|LU|NL")),SUM(G$143:G$149)&gt;0),SUM(G$143:G$149)-SUM(G$27:G$33),0))</f>
        <v>66.095800870019787</v>
      </c>
      <c r="H154" s="125">
        <f>SUM(H$141, H$153, IF(AND(ISNUMBER(SEARCH($B$4,"AT|BE|CH|GB|IE|LT|LU|NL")),SUM(H$143:H$149)&gt;0),SUM(H$143:H$149)-SUM(H$27:H$33),0))</f>
        <v>38.085435812438419</v>
      </c>
      <c r="I154" s="125">
        <f t="shared" ref="I154:AD154" si="3">SUM(I$141, I$153, IF(AND(ISNUMBER(SEARCH($B$4,"AT|BE|CH|GB|IE|LT|LU|NL")),SUM(I$143:I$149)&gt;0),SUM(I$143:I$149)-SUM(I$27:I$33),0))</f>
        <v>23.148253209514078</v>
      </c>
      <c r="J154" s="125">
        <f t="shared" si="3"/>
        <v>38.386915602331598</v>
      </c>
      <c r="K154" s="125">
        <f t="shared" si="3"/>
        <v>53.669008749632575</v>
      </c>
      <c r="L154" s="125">
        <f t="shared" si="3"/>
        <v>5.4655916098964248</v>
      </c>
      <c r="M154" s="125">
        <f t="shared" si="3"/>
        <v>446.00427595520409</v>
      </c>
      <c r="N154" s="125">
        <f t="shared" si="3"/>
        <v>20.373135861362012</v>
      </c>
      <c r="O154" s="125">
        <f t="shared" si="3"/>
        <v>1.2829793948399613</v>
      </c>
      <c r="P154" s="125">
        <f t="shared" si="3"/>
        <v>0.88731664075238981</v>
      </c>
      <c r="Q154" s="125">
        <f t="shared" si="3"/>
        <v>3.3995055052584573</v>
      </c>
      <c r="R154" s="125">
        <f t="shared" si="3"/>
        <v>25.88447230117999</v>
      </c>
      <c r="S154" s="125">
        <f t="shared" si="3"/>
        <v>41.964734854794095</v>
      </c>
      <c r="T154" s="125">
        <f t="shared" si="3"/>
        <v>22.781635937374684</v>
      </c>
      <c r="U154" s="125">
        <f t="shared" si="3"/>
        <v>0</v>
      </c>
      <c r="V154" s="125">
        <f t="shared" si="3"/>
        <v>128.5815239622153</v>
      </c>
      <c r="W154" s="125">
        <f t="shared" si="3"/>
        <v>15.878032877555155</v>
      </c>
      <c r="X154" s="125">
        <f t="shared" si="3"/>
        <v>8.0570045252305569</v>
      </c>
      <c r="Y154" s="125">
        <f t="shared" si="3"/>
        <v>6.4005411845123596</v>
      </c>
      <c r="Z154" s="125">
        <f t="shared" si="3"/>
        <v>4.9724235569711395</v>
      </c>
      <c r="AA154" s="125">
        <f t="shared" si="3"/>
        <v>5.6941868252304229</v>
      </c>
      <c r="AB154" s="125">
        <f t="shared" si="3"/>
        <v>25.124156091944478</v>
      </c>
      <c r="AC154" s="125">
        <f t="shared" si="3"/>
        <v>8.749111135695534</v>
      </c>
      <c r="AD154" s="125">
        <f t="shared" si="3"/>
        <v>27.566231286878924</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6.3077161292175763</v>
      </c>
      <c r="F157" s="136">
        <v>0.13161476136064898</v>
      </c>
      <c r="G157" s="136">
        <v>0.40099095596345052</v>
      </c>
      <c r="H157" s="136" t="s">
        <v>388</v>
      </c>
      <c r="I157" s="136">
        <v>9.3212212925075089E-2</v>
      </c>
      <c r="J157" s="136">
        <v>9.3212212925075089E-2</v>
      </c>
      <c r="K157" s="136">
        <v>9.3212212925075089E-2</v>
      </c>
      <c r="L157" s="136">
        <v>4.6606106462537544E-2</v>
      </c>
      <c r="M157" s="136">
        <v>1.2723233338887712</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20669.636905332503</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0.6422389710391796</v>
      </c>
      <c r="F158" s="136">
        <v>6.1948419755252504E-2</v>
      </c>
      <c r="G158" s="136">
        <v>4.4820395881058336E-2</v>
      </c>
      <c r="H158" s="136" t="s">
        <v>388</v>
      </c>
      <c r="I158" s="136">
        <v>6.0480875148548581E-3</v>
      </c>
      <c r="J158" s="136">
        <v>6.0480875148548581E-3</v>
      </c>
      <c r="K158" s="136">
        <v>6.0480875148548581E-3</v>
      </c>
      <c r="L158" s="136">
        <v>3.0240437574274291E-3</v>
      </c>
      <c r="M158" s="136">
        <v>1.3320491649453761</v>
      </c>
      <c r="N158" s="136">
        <v>0.45664647833956129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2342.7405364822221</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13.000299999999999</v>
      </c>
      <c r="F159" s="136">
        <v>0.42570000000000008</v>
      </c>
      <c r="G159" s="136">
        <v>3.3313900000000003</v>
      </c>
      <c r="H159" s="136" t="s">
        <v>388</v>
      </c>
      <c r="I159" s="136">
        <v>0.5598079139784945</v>
      </c>
      <c r="J159" s="136">
        <v>0.61680999999999997</v>
      </c>
      <c r="K159" s="136">
        <v>0.61680999999999997</v>
      </c>
      <c r="L159" s="136" t="s">
        <v>388</v>
      </c>
      <c r="M159" s="136">
        <v>1.4445000000000001</v>
      </c>
      <c r="N159" s="136">
        <v>3.4053833262900797E-2</v>
      </c>
      <c r="O159" s="136">
        <v>3.5179692499677498E-3</v>
      </c>
      <c r="P159" s="136">
        <v>4.7140242565632748E-3</v>
      </c>
      <c r="Q159" s="136">
        <v>9.6919643798660179E-3</v>
      </c>
      <c r="R159" s="136">
        <v>0.10810804039660835</v>
      </c>
      <c r="S159" s="136">
        <v>4.1159967532655127E-2</v>
      </c>
      <c r="T159" s="136">
        <v>4.7317095450017552</v>
      </c>
      <c r="U159" s="136">
        <v>6.4379109966377366E-3</v>
      </c>
      <c r="V159" s="136">
        <v>0.24695980519593072</v>
      </c>
      <c r="W159" s="136">
        <v>7.6392988589615601E-2</v>
      </c>
      <c r="X159" s="136">
        <v>8.495909373270492E-4</v>
      </c>
      <c r="Y159" s="136">
        <v>4.9779401233027414E-3</v>
      </c>
      <c r="Z159" s="136">
        <v>3.5179692499677493E-3</v>
      </c>
      <c r="AA159" s="136">
        <v>1.3737765363312701E-3</v>
      </c>
      <c r="AB159" s="136">
        <v>1.071927684692881E-2</v>
      </c>
      <c r="AC159" s="136">
        <v>2.5223812253072009E-2</v>
      </c>
      <c r="AD159" s="136">
        <v>8.5490844292626114E-2</v>
      </c>
      <c r="AE159" s="114"/>
      <c r="AF159" s="136">
        <v>8466.4594760881591</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F124-18AD-4B77-B263-07D695CDE3BB}">
  <sheetPr codeName="Tabelle35"/>
  <dimension ref="A1:AL170"/>
  <sheetViews>
    <sheetView zoomScale="70" zoomScaleNormal="70" workbookViewId="0">
      <pane xSplit="4" ySplit="13" topLeftCell="E152"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2.54296875" style="5" customWidth="1"/>
    <col min="2" max="2" width="10.54296875" style="5" customWidth="1"/>
    <col min="3" max="3" width="40.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2011</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35.134577454986314</v>
      </c>
      <c r="F14" s="93">
        <v>1.1882942615963163</v>
      </c>
      <c r="G14" s="93">
        <v>25.245911409490521</v>
      </c>
      <c r="H14" s="93">
        <v>3.1E-4</v>
      </c>
      <c r="I14" s="93">
        <v>0.63712431943068604</v>
      </c>
      <c r="J14" s="93">
        <v>1.9428191692920673</v>
      </c>
      <c r="K14" s="93">
        <v>3.656922592621338</v>
      </c>
      <c r="L14" s="93">
        <v>4.8453544746098101E-2</v>
      </c>
      <c r="M14" s="93">
        <v>13.260558747412157</v>
      </c>
      <c r="N14" s="93">
        <v>2.553798578567839</v>
      </c>
      <c r="O14" s="93">
        <v>0.11728679297841278</v>
      </c>
      <c r="P14" s="93">
        <v>0.18505791973503422</v>
      </c>
      <c r="Q14" s="93">
        <v>1.1586697665926244</v>
      </c>
      <c r="R14" s="93">
        <v>2.0088428314771218</v>
      </c>
      <c r="S14" s="93">
        <v>3.2476439142570492</v>
      </c>
      <c r="T14" s="93">
        <v>3.871560609739535</v>
      </c>
      <c r="U14" s="15" t="s">
        <v>387</v>
      </c>
      <c r="V14" s="93">
        <v>16.903615207098042</v>
      </c>
      <c r="W14" s="93">
        <v>3.0617838913317543</v>
      </c>
      <c r="X14" s="93">
        <v>0.24463282257745803</v>
      </c>
      <c r="Y14" s="93">
        <v>1.9312095845065692E-2</v>
      </c>
      <c r="Z14" s="93">
        <v>1.3166694359102404E-2</v>
      </c>
      <c r="AA14" s="93">
        <v>2.245384876940143E-2</v>
      </c>
      <c r="AB14" s="93">
        <v>0.29956546155102759</v>
      </c>
      <c r="AC14" s="93">
        <v>0.35203512169181383</v>
      </c>
      <c r="AD14" s="93">
        <v>0.24628911505673662</v>
      </c>
      <c r="AE14" s="92"/>
      <c r="AF14" s="93">
        <v>8898.2248569999902</v>
      </c>
      <c r="AG14" s="93">
        <v>167674.92187153155</v>
      </c>
      <c r="AH14" s="93">
        <v>67474.188721000028</v>
      </c>
      <c r="AI14" s="93">
        <v>72858.84930500004</v>
      </c>
      <c r="AJ14" s="93">
        <v>5180.7772399999985</v>
      </c>
      <c r="AK14" s="15" t="s">
        <v>388</v>
      </c>
      <c r="AL14" s="38" t="s">
        <v>48</v>
      </c>
    </row>
    <row r="15" spans="1:38" s="2" customFormat="1" ht="26.25" customHeight="1" thickBot="1" x14ac:dyDescent="0.3">
      <c r="A15" s="43" t="s">
        <v>52</v>
      </c>
      <c r="B15" s="43" t="s">
        <v>53</v>
      </c>
      <c r="C15" s="43" t="s">
        <v>54</v>
      </c>
      <c r="D15" s="45"/>
      <c r="E15" s="93">
        <v>3.2481735701999992</v>
      </c>
      <c r="F15" s="93">
        <v>7.2303038306000017E-2</v>
      </c>
      <c r="G15" s="93">
        <v>7.1951114740350297</v>
      </c>
      <c r="H15" s="15" t="s">
        <v>388</v>
      </c>
      <c r="I15" s="93">
        <v>3.8477712003298963E-2</v>
      </c>
      <c r="J15" s="93">
        <v>0.10363697256720375</v>
      </c>
      <c r="K15" s="93">
        <v>0.290089491403</v>
      </c>
      <c r="L15" s="93">
        <v>1.8588238018445761E-3</v>
      </c>
      <c r="M15" s="93">
        <v>1.1553550449200001</v>
      </c>
      <c r="N15" s="93">
        <v>3.6742071874150004</v>
      </c>
      <c r="O15" s="93">
        <v>8.3612973856900003E-2</v>
      </c>
      <c r="P15" s="93">
        <v>1.7147200836680001E-2</v>
      </c>
      <c r="Q15" s="93">
        <v>0.60229304401299999</v>
      </c>
      <c r="R15" s="93">
        <v>4.6072890220065004</v>
      </c>
      <c r="S15" s="93">
        <v>1.6155112187414999</v>
      </c>
      <c r="T15" s="93">
        <v>2.3243048370999997</v>
      </c>
      <c r="U15" s="15" t="s">
        <v>387</v>
      </c>
      <c r="V15" s="93">
        <v>6.9297182640780006</v>
      </c>
      <c r="W15" s="93">
        <v>4.04878822229E-2</v>
      </c>
      <c r="X15" s="93">
        <v>5.705929203539823E-7</v>
      </c>
      <c r="Y15" s="93">
        <v>2.8617126852607056E-3</v>
      </c>
      <c r="Z15" s="93">
        <v>2.8551916233138029E-3</v>
      </c>
      <c r="AA15" s="93">
        <v>4.3551955781051368E-3</v>
      </c>
      <c r="AB15" s="93">
        <v>1.0072670479599999E-2</v>
      </c>
      <c r="AC15" s="15" t="s">
        <v>388</v>
      </c>
      <c r="AD15" s="15" t="s">
        <v>388</v>
      </c>
      <c r="AE15" s="92"/>
      <c r="AF15" s="93">
        <v>32343.836015000001</v>
      </c>
      <c r="AG15" s="93" t="s">
        <v>388</v>
      </c>
      <c r="AH15" s="93">
        <v>17105.767341999999</v>
      </c>
      <c r="AI15" s="15" t="s">
        <v>388</v>
      </c>
      <c r="AJ15" s="93" t="s">
        <v>388</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4.2746786454400008</v>
      </c>
      <c r="F17" s="93">
        <v>2.7079393222000002E-2</v>
      </c>
      <c r="G17" s="93">
        <v>3.8947047391134433</v>
      </c>
      <c r="H17" s="15" t="s">
        <v>388</v>
      </c>
      <c r="I17" s="93">
        <v>7.0006183921192747E-2</v>
      </c>
      <c r="J17" s="93">
        <v>0.23150949447151972</v>
      </c>
      <c r="K17" s="93">
        <v>0.37520934561599989</v>
      </c>
      <c r="L17" s="93">
        <v>1.1133251892369227E-2</v>
      </c>
      <c r="M17" s="93">
        <v>10.625148157400004</v>
      </c>
      <c r="N17" s="93">
        <v>0.13293261274000001</v>
      </c>
      <c r="O17" s="93">
        <v>4.7252356184000017E-3</v>
      </c>
      <c r="P17" s="93">
        <v>3.880657219E-4</v>
      </c>
      <c r="Q17" s="93">
        <v>1.2091299198000002E-2</v>
      </c>
      <c r="R17" s="93">
        <v>2.3138570599E-2</v>
      </c>
      <c r="S17" s="93">
        <v>1.8806234304E-2</v>
      </c>
      <c r="T17" s="93">
        <v>0.48232344000000005</v>
      </c>
      <c r="U17" s="15" t="s">
        <v>387</v>
      </c>
      <c r="V17" s="93">
        <v>0.15810268000000005</v>
      </c>
      <c r="W17" s="93">
        <v>1.4350992058000001E-2</v>
      </c>
      <c r="X17" s="93">
        <v>3.2206422428501948E-4</v>
      </c>
      <c r="Y17" s="93">
        <v>2.5322553940445112E-3</v>
      </c>
      <c r="Z17" s="93">
        <v>2.8757607965646789E-4</v>
      </c>
      <c r="AA17" s="93">
        <v>2.5366042441400097E-4</v>
      </c>
      <c r="AB17" s="93">
        <v>3.3955561223999991E-3</v>
      </c>
      <c r="AC17" s="93">
        <v>2.4811469999999995E-3</v>
      </c>
      <c r="AD17" s="93">
        <v>0.68031450000000004</v>
      </c>
      <c r="AE17" s="92"/>
      <c r="AF17" s="93">
        <v>5201.6103990000011</v>
      </c>
      <c r="AG17" s="93">
        <v>25836.320000000003</v>
      </c>
      <c r="AH17" s="93">
        <v>2166.2434799999992</v>
      </c>
      <c r="AI17" s="15" t="s">
        <v>388</v>
      </c>
      <c r="AJ17" s="93">
        <v>64.509999999999991</v>
      </c>
      <c r="AK17" s="15" t="s">
        <v>388</v>
      </c>
      <c r="AL17" s="38" t="s">
        <v>48</v>
      </c>
    </row>
    <row r="18" spans="1:38" s="2" customFormat="1" ht="26.25" customHeight="1" thickBot="1" x14ac:dyDescent="0.3">
      <c r="A18" s="43" t="s">
        <v>52</v>
      </c>
      <c r="B18" s="43" t="s">
        <v>59</v>
      </c>
      <c r="C18" s="43" t="s">
        <v>60</v>
      </c>
      <c r="D18" s="45"/>
      <c r="E18" s="93">
        <v>0.13977648119999997</v>
      </c>
      <c r="F18" s="93">
        <v>1.3009246959999998E-3</v>
      </c>
      <c r="G18" s="93">
        <v>3.0861032775090171</v>
      </c>
      <c r="H18" s="15" t="s">
        <v>388</v>
      </c>
      <c r="I18" s="93">
        <v>3.8443075614178011E-3</v>
      </c>
      <c r="J18" s="93">
        <v>6.7095166193565292E-3</v>
      </c>
      <c r="K18" s="93">
        <v>1.063214616E-2</v>
      </c>
      <c r="L18" s="93">
        <v>1.1004158374686253E-3</v>
      </c>
      <c r="M18" s="93">
        <v>2.7347793919999995E-2</v>
      </c>
      <c r="N18" s="93">
        <v>7.5875000000000009E-4</v>
      </c>
      <c r="O18" s="93">
        <v>9.1050000000000001E-6</v>
      </c>
      <c r="P18" s="93">
        <v>2.1705000000000002E-6</v>
      </c>
      <c r="Q18" s="93">
        <v>6.0700000000000005E-5</v>
      </c>
      <c r="R18" s="93">
        <v>0.19564665000000001</v>
      </c>
      <c r="S18" s="93">
        <v>1.8087500000000002E-4</v>
      </c>
      <c r="T18" s="93">
        <v>2.6737E-2</v>
      </c>
      <c r="U18" s="15" t="s">
        <v>387</v>
      </c>
      <c r="V18" s="93">
        <v>3.6420000000000002E-4</v>
      </c>
      <c r="W18" s="93">
        <v>1.257917348E-3</v>
      </c>
      <c r="X18" s="93">
        <v>2.0530682129426531E-4</v>
      </c>
      <c r="Y18" s="93">
        <v>1.6160476168194497E-3</v>
      </c>
      <c r="Z18" s="93">
        <v>1.8342393299833711E-4</v>
      </c>
      <c r="AA18" s="93">
        <v>1.6180613288794768E-4</v>
      </c>
      <c r="AB18" s="93">
        <v>2.1665845039999998E-3</v>
      </c>
      <c r="AC18" s="93">
        <v>1.2095580000000001E-4</v>
      </c>
      <c r="AD18" s="93">
        <v>3.3165300000000002E-2</v>
      </c>
      <c r="AE18" s="92"/>
      <c r="AF18" s="93">
        <v>1111.2255359999999</v>
      </c>
      <c r="AG18" s="93">
        <v>195.09</v>
      </c>
      <c r="AH18" s="93">
        <v>60.90916</v>
      </c>
      <c r="AI18" s="15" t="s">
        <v>388</v>
      </c>
      <c r="AJ18" s="15" t="s">
        <v>388</v>
      </c>
      <c r="AK18" s="15" t="s">
        <v>388</v>
      </c>
      <c r="AL18" s="38" t="s">
        <v>48</v>
      </c>
    </row>
    <row r="19" spans="1:38" s="2" customFormat="1" ht="26.25" customHeight="1" thickBot="1" x14ac:dyDescent="0.3">
      <c r="A19" s="43" t="s">
        <v>52</v>
      </c>
      <c r="B19" s="43" t="s">
        <v>61</v>
      </c>
      <c r="C19" s="43" t="s">
        <v>62</v>
      </c>
      <c r="D19" s="45"/>
      <c r="E19" s="93">
        <v>1.4820179157500002</v>
      </c>
      <c r="F19" s="93">
        <v>7.6421952604999984E-3</v>
      </c>
      <c r="G19" s="93">
        <v>1.7753177437817544</v>
      </c>
      <c r="H19" s="15" t="s">
        <v>388</v>
      </c>
      <c r="I19" s="93">
        <v>5.6607515948821532E-2</v>
      </c>
      <c r="J19" s="93">
        <v>9.736835364086649E-2</v>
      </c>
      <c r="K19" s="93">
        <v>0.11962808086750001</v>
      </c>
      <c r="L19" s="93">
        <v>1.1858277371612973E-2</v>
      </c>
      <c r="M19" s="93">
        <v>0.38283462813000008</v>
      </c>
      <c r="N19" s="93">
        <v>5.1509609014E-2</v>
      </c>
      <c r="O19" s="93">
        <v>8.5538618999999997E-4</v>
      </c>
      <c r="P19" s="93">
        <v>1.34056413782E-3</v>
      </c>
      <c r="Q19" s="93">
        <v>4.9556846129999998E-3</v>
      </c>
      <c r="R19" s="93">
        <v>4.7138043079999999E-3</v>
      </c>
      <c r="S19" s="93">
        <v>8.7161690819999998E-3</v>
      </c>
      <c r="T19" s="93">
        <v>0.58178478069200001</v>
      </c>
      <c r="U19" s="15" t="s">
        <v>387</v>
      </c>
      <c r="V19" s="93">
        <v>6.1301697596000009E-2</v>
      </c>
      <c r="W19" s="93">
        <v>1.8446203654349999E-2</v>
      </c>
      <c r="X19" s="93">
        <v>8.2394314544398373E-4</v>
      </c>
      <c r="Y19" s="93">
        <v>5.4080664315914549E-3</v>
      </c>
      <c r="Z19" s="93">
        <v>6.6856195569800774E-4</v>
      </c>
      <c r="AA19" s="93">
        <v>5.8270247092255176E-4</v>
      </c>
      <c r="AB19" s="93">
        <v>7.4832740036559989E-3</v>
      </c>
      <c r="AC19" s="93">
        <v>1.0108828035600001E-3</v>
      </c>
      <c r="AD19" s="93">
        <v>0.14700192205660001</v>
      </c>
      <c r="AE19" s="92"/>
      <c r="AF19" s="93">
        <v>13390.949683500001</v>
      </c>
      <c r="AG19" s="93">
        <v>1177.3098379999999</v>
      </c>
      <c r="AH19" s="93">
        <v>1362.3042000000003</v>
      </c>
      <c r="AI19" s="93">
        <v>561.57660999999996</v>
      </c>
      <c r="AJ19" s="93">
        <v>63.517939999999996</v>
      </c>
      <c r="AK19" s="15" t="s">
        <v>388</v>
      </c>
      <c r="AL19" s="38" t="s">
        <v>48</v>
      </c>
    </row>
    <row r="20" spans="1:38" s="2" customFormat="1" ht="26.25" customHeight="1" thickBot="1" x14ac:dyDescent="0.3">
      <c r="A20" s="43" t="s">
        <v>52</v>
      </c>
      <c r="B20" s="43" t="s">
        <v>63</v>
      </c>
      <c r="C20" s="43" t="s">
        <v>64</v>
      </c>
      <c r="D20" s="45"/>
      <c r="E20" s="93">
        <v>17.814549481619995</v>
      </c>
      <c r="F20" s="93">
        <v>0.29217777536700018</v>
      </c>
      <c r="G20" s="93">
        <v>3.817451507094916</v>
      </c>
      <c r="H20" s="15" t="s">
        <v>388</v>
      </c>
      <c r="I20" s="93">
        <v>1.3452778774398031</v>
      </c>
      <c r="J20" s="93">
        <v>1.8555188153201538</v>
      </c>
      <c r="K20" s="93">
        <v>2.0582219924629999</v>
      </c>
      <c r="L20" s="93">
        <v>2.2264899349858654E-2</v>
      </c>
      <c r="M20" s="93">
        <v>17.691218432110013</v>
      </c>
      <c r="N20" s="93">
        <v>3.3821420212862767</v>
      </c>
      <c r="O20" s="93">
        <v>0.21841919154111497</v>
      </c>
      <c r="P20" s="93">
        <v>0.10663920237235072</v>
      </c>
      <c r="Q20" s="93">
        <v>0.15003111702166658</v>
      </c>
      <c r="R20" s="93">
        <v>0.26394712352539007</v>
      </c>
      <c r="S20" s="93">
        <v>0.35719824739021983</v>
      </c>
      <c r="T20" s="93">
        <v>0.49554219391735993</v>
      </c>
      <c r="U20" s="15" t="s">
        <v>387</v>
      </c>
      <c r="V20" s="93">
        <v>1.3239787953605722</v>
      </c>
      <c r="W20" s="93">
        <v>1.1741302177975506</v>
      </c>
      <c r="X20" s="93">
        <v>4.0677037801526462E-2</v>
      </c>
      <c r="Y20" s="93">
        <v>8.7044947824154048E-2</v>
      </c>
      <c r="Z20" s="93">
        <v>2.171659467433705E-2</v>
      </c>
      <c r="AA20" s="93">
        <v>1.7630208788022406E-2</v>
      </c>
      <c r="AB20" s="93">
        <v>0.16706878908803993</v>
      </c>
      <c r="AC20" s="93">
        <v>0.13415042186269999</v>
      </c>
      <c r="AD20" s="93">
        <v>0.15524229553732</v>
      </c>
      <c r="AE20" s="92"/>
      <c r="AF20" s="93">
        <v>7137.1585429999968</v>
      </c>
      <c r="AG20" s="93">
        <v>12207.185068000001</v>
      </c>
      <c r="AH20" s="93">
        <v>32660.459009000002</v>
      </c>
      <c r="AI20" s="93">
        <v>165574.40568099995</v>
      </c>
      <c r="AJ20" s="93">
        <v>2233.8323119999995</v>
      </c>
      <c r="AK20" s="15" t="s">
        <v>388</v>
      </c>
      <c r="AL20" s="38" t="s">
        <v>48</v>
      </c>
    </row>
    <row r="21" spans="1:38" s="2" customFormat="1" ht="26.25" customHeight="1" thickBot="1" x14ac:dyDescent="0.3">
      <c r="A21" s="43" t="s">
        <v>52</v>
      </c>
      <c r="B21" s="43" t="s">
        <v>65</v>
      </c>
      <c r="C21" s="43" t="s">
        <v>66</v>
      </c>
      <c r="D21" s="45"/>
      <c r="E21" s="93">
        <v>0.59206938198000025</v>
      </c>
      <c r="F21" s="93">
        <v>2.9145294351000002E-2</v>
      </c>
      <c r="G21" s="93">
        <v>0.97469213548055955</v>
      </c>
      <c r="H21" s="15" t="s">
        <v>388</v>
      </c>
      <c r="I21" s="93">
        <v>2.4075177256052949E-2</v>
      </c>
      <c r="J21" s="93">
        <v>5.000762656938916E-2</v>
      </c>
      <c r="K21" s="93">
        <v>8.3411430693999977E-2</v>
      </c>
      <c r="L21" s="93">
        <v>6.5386895517997087E-3</v>
      </c>
      <c r="M21" s="93">
        <v>0.25444259207999992</v>
      </c>
      <c r="N21" s="93">
        <v>0.14248370367030008</v>
      </c>
      <c r="O21" s="93">
        <v>3.6955133818799991E-3</v>
      </c>
      <c r="P21" s="93">
        <v>4.97126106107E-3</v>
      </c>
      <c r="Q21" s="93">
        <v>4.8031369835200011E-2</v>
      </c>
      <c r="R21" s="93">
        <v>0.11311182679820003</v>
      </c>
      <c r="S21" s="93">
        <v>0.13341389257120004</v>
      </c>
      <c r="T21" s="93">
        <v>0.36362307681520017</v>
      </c>
      <c r="U21" s="15" t="s">
        <v>387</v>
      </c>
      <c r="V21" s="93">
        <v>0.4479213643840001</v>
      </c>
      <c r="W21" s="93">
        <v>3.2390230714000004E-2</v>
      </c>
      <c r="X21" s="93">
        <v>8.7784821560751587E-4</v>
      </c>
      <c r="Y21" s="93">
        <v>3.1222552819383576E-3</v>
      </c>
      <c r="Z21" s="93">
        <v>5.4679404177624183E-4</v>
      </c>
      <c r="AA21" s="93">
        <v>4.5751681290588544E-4</v>
      </c>
      <c r="AB21" s="93">
        <v>5.0044143522280007E-3</v>
      </c>
      <c r="AC21" s="93">
        <v>2.2055998897799996E-3</v>
      </c>
      <c r="AD21" s="93">
        <v>0.17644592214520005</v>
      </c>
      <c r="AE21" s="92"/>
      <c r="AF21" s="93">
        <v>1223.8469289999998</v>
      </c>
      <c r="AG21" s="93">
        <v>2188.5860029999999</v>
      </c>
      <c r="AH21" s="93">
        <v>335.73</v>
      </c>
      <c r="AI21" s="93">
        <v>326.52698300000003</v>
      </c>
      <c r="AJ21" s="93">
        <v>40.32</v>
      </c>
      <c r="AK21" s="15" t="s">
        <v>388</v>
      </c>
      <c r="AL21" s="38" t="s">
        <v>48</v>
      </c>
    </row>
    <row r="22" spans="1:38" s="2" customFormat="1" ht="26.25" customHeight="1" thickBot="1" x14ac:dyDescent="0.3">
      <c r="A22" s="43" t="s">
        <v>52</v>
      </c>
      <c r="B22" s="43" t="s">
        <v>67</v>
      </c>
      <c r="C22" s="43" t="s">
        <v>68</v>
      </c>
      <c r="D22" s="45"/>
      <c r="E22" s="93">
        <v>2.9867900716900015</v>
      </c>
      <c r="F22" s="93">
        <v>9.8254356009999985E-3</v>
      </c>
      <c r="G22" s="93">
        <v>0.70658325209609141</v>
      </c>
      <c r="H22" s="15" t="s">
        <v>388</v>
      </c>
      <c r="I22" s="93">
        <v>5.8380073358863076E-2</v>
      </c>
      <c r="J22" s="93">
        <v>0.11059753318924269</v>
      </c>
      <c r="K22" s="93">
        <v>0.20962567481100006</v>
      </c>
      <c r="L22" s="93">
        <v>6.5627427426049774E-3</v>
      </c>
      <c r="M22" s="93">
        <v>11.332457116299997</v>
      </c>
      <c r="N22" s="93">
        <v>2.3334196080299998</v>
      </c>
      <c r="O22" s="93">
        <v>5.9086465794799987E-2</v>
      </c>
      <c r="P22" s="93">
        <v>2.5540970310479999E-2</v>
      </c>
      <c r="Q22" s="93">
        <v>0.39361134892199995</v>
      </c>
      <c r="R22" s="93">
        <v>2.8121431301660009</v>
      </c>
      <c r="S22" s="93">
        <v>1.0561004263299998</v>
      </c>
      <c r="T22" s="93">
        <v>2.4078434052999995</v>
      </c>
      <c r="U22" s="15" t="s">
        <v>387</v>
      </c>
      <c r="V22" s="93">
        <v>5.0330614756339989</v>
      </c>
      <c r="W22" s="93">
        <v>0.15242559807459999</v>
      </c>
      <c r="X22" s="93">
        <v>1.2453867741629651E-3</v>
      </c>
      <c r="Y22" s="93">
        <v>4.2965999818305178E-3</v>
      </c>
      <c r="Z22" s="93">
        <v>7.679340120131709E-4</v>
      </c>
      <c r="AA22" s="93">
        <v>6.4119282490534722E-4</v>
      </c>
      <c r="AB22" s="93">
        <v>6.9511135929120008E-3</v>
      </c>
      <c r="AC22" s="93">
        <v>2.8011581238400001E-3</v>
      </c>
      <c r="AD22" s="93">
        <v>0.60531834207000013</v>
      </c>
      <c r="AE22" s="92"/>
      <c r="AF22" s="93">
        <v>3501.3272639999996</v>
      </c>
      <c r="AG22" s="93">
        <v>3560.6542320000003</v>
      </c>
      <c r="AH22" s="93">
        <v>1971.5554080000002</v>
      </c>
      <c r="AI22" s="93">
        <v>155.62569999999999</v>
      </c>
      <c r="AJ22" s="93">
        <v>1074.9592459999999</v>
      </c>
      <c r="AK22" s="15" t="s">
        <v>388</v>
      </c>
      <c r="AL22" s="38" t="s">
        <v>48</v>
      </c>
    </row>
    <row r="23" spans="1:38" s="2" customFormat="1" ht="26.25" customHeight="1" thickBot="1" x14ac:dyDescent="0.3">
      <c r="A23" s="43" t="s">
        <v>69</v>
      </c>
      <c r="B23" s="43" t="s">
        <v>377</v>
      </c>
      <c r="C23" s="43" t="s">
        <v>390</v>
      </c>
      <c r="D23" s="45"/>
      <c r="E23" s="93">
        <v>9.5444721622629576</v>
      </c>
      <c r="F23" s="93">
        <v>1.9419550445758498</v>
      </c>
      <c r="G23" s="93">
        <v>4.1450550861242535E-3</v>
      </c>
      <c r="H23" s="93">
        <v>2.7311938445680997E-3</v>
      </c>
      <c r="I23" s="93">
        <v>0.63572685050532829</v>
      </c>
      <c r="J23" s="93">
        <v>0.63572685050532829</v>
      </c>
      <c r="K23" s="93">
        <v>0.63572685050532829</v>
      </c>
      <c r="L23" s="93">
        <v>0.3870294307695436</v>
      </c>
      <c r="M23" s="93">
        <v>9.3530402240579384</v>
      </c>
      <c r="N23" s="15" t="s">
        <v>388</v>
      </c>
      <c r="O23" s="93">
        <v>3.4159980083857846E-3</v>
      </c>
      <c r="P23" s="15" t="s">
        <v>388</v>
      </c>
      <c r="Q23" s="15" t="s">
        <v>388</v>
      </c>
      <c r="R23" s="93">
        <v>1.7079990041928922E-2</v>
      </c>
      <c r="S23" s="93">
        <v>0.5807196614255834</v>
      </c>
      <c r="T23" s="93">
        <v>2.3911986058700492E-2</v>
      </c>
      <c r="U23" s="93">
        <v>3.4159980083857842E-3</v>
      </c>
      <c r="V23" s="93">
        <v>0.34159980083857849</v>
      </c>
      <c r="W23" s="15" t="s">
        <v>388</v>
      </c>
      <c r="X23" s="93">
        <v>1.0318384801389847E-2</v>
      </c>
      <c r="Y23" s="93">
        <v>1.700959926569643E-2</v>
      </c>
      <c r="Z23" s="15" t="s">
        <v>388</v>
      </c>
      <c r="AA23" s="15" t="s">
        <v>388</v>
      </c>
      <c r="AB23" s="93">
        <v>2.7327984067086274E-2</v>
      </c>
      <c r="AC23" s="15" t="s">
        <v>388</v>
      </c>
      <c r="AD23" s="15" t="s">
        <v>388</v>
      </c>
      <c r="AE23" s="92"/>
      <c r="AF23" s="93">
        <v>14353.759277192334</v>
      </c>
      <c r="AG23" s="15" t="s">
        <v>388</v>
      </c>
      <c r="AH23" s="15" t="s">
        <v>388</v>
      </c>
      <c r="AI23" s="93">
        <v>268.80708936843661</v>
      </c>
      <c r="AJ23" s="15" t="s">
        <v>388</v>
      </c>
      <c r="AK23" s="15" t="s">
        <v>388</v>
      </c>
      <c r="AL23" s="38" t="s">
        <v>48</v>
      </c>
    </row>
    <row r="24" spans="1:38" s="2" customFormat="1" ht="26.25" customHeight="1" thickBot="1" x14ac:dyDescent="0.3">
      <c r="A24" s="43" t="s">
        <v>52</v>
      </c>
      <c r="B24" s="43" t="s">
        <v>70</v>
      </c>
      <c r="C24" s="43" t="s">
        <v>71</v>
      </c>
      <c r="D24" s="45"/>
      <c r="E24" s="93">
        <v>1.9785263914600002</v>
      </c>
      <c r="F24" s="93">
        <v>0.1796767951833346</v>
      </c>
      <c r="G24" s="93">
        <v>0.86075292407070469</v>
      </c>
      <c r="H24" s="15" t="s">
        <v>388</v>
      </c>
      <c r="I24" s="93">
        <v>0.10753012731519361</v>
      </c>
      <c r="J24" s="93">
        <v>0.28665208783899604</v>
      </c>
      <c r="K24" s="93">
        <v>0.60222944970539982</v>
      </c>
      <c r="L24" s="93">
        <v>1.3437986564892916E-2</v>
      </c>
      <c r="M24" s="93">
        <v>3.037941325233346</v>
      </c>
      <c r="N24" s="93">
        <v>0.24818606662524922</v>
      </c>
      <c r="O24" s="93">
        <v>1.7896818117885391E-2</v>
      </c>
      <c r="P24" s="93">
        <v>6.0108501378922765E-3</v>
      </c>
      <c r="Q24" s="93">
        <v>6.7574007563396257E-3</v>
      </c>
      <c r="R24" s="93">
        <v>0.13090845011145419</v>
      </c>
      <c r="S24" s="93">
        <v>0.33625168434028929</v>
      </c>
      <c r="T24" s="93">
        <v>0.3886225165822928</v>
      </c>
      <c r="U24" s="15" t="s">
        <v>387</v>
      </c>
      <c r="V24" s="93">
        <v>3.6874151251943426</v>
      </c>
      <c r="W24" s="93">
        <v>0.22286342765488651</v>
      </c>
      <c r="X24" s="93">
        <v>2.4036892415041682E-2</v>
      </c>
      <c r="Y24" s="93">
        <v>4.1751488233871509E-2</v>
      </c>
      <c r="Z24" s="93">
        <v>1.2224913309824842E-2</v>
      </c>
      <c r="AA24" s="93">
        <v>9.8184711365831862E-3</v>
      </c>
      <c r="AB24" s="93">
        <v>8.7831765095321229E-2</v>
      </c>
      <c r="AC24" s="93">
        <v>0.1739734427421134</v>
      </c>
      <c r="AD24" s="93">
        <v>0.10840702750890539</v>
      </c>
      <c r="AE24" s="92"/>
      <c r="AF24" s="93">
        <v>2356.0978176000017</v>
      </c>
      <c r="AG24" s="93">
        <v>1007.693925</v>
      </c>
      <c r="AH24" s="93">
        <v>1320.0808480000001</v>
      </c>
      <c r="AI24" s="93">
        <v>6928.8827874226972</v>
      </c>
      <c r="AJ24" s="93">
        <v>2462.5595549999998</v>
      </c>
      <c r="AK24" s="15" t="s">
        <v>388</v>
      </c>
      <c r="AL24" s="38" t="s">
        <v>48</v>
      </c>
    </row>
    <row r="25" spans="1:38" s="2" customFormat="1" ht="26.25" customHeight="1" thickBot="1" x14ac:dyDescent="0.3">
      <c r="A25" s="43" t="s">
        <v>72</v>
      </c>
      <c r="B25" s="43" t="s">
        <v>73</v>
      </c>
      <c r="C25" s="43" t="s">
        <v>74</v>
      </c>
      <c r="D25" s="45"/>
      <c r="E25" s="93">
        <v>0.64069036997349138</v>
      </c>
      <c r="F25" s="93">
        <v>0.11726671157416466</v>
      </c>
      <c r="G25" s="93">
        <v>4.2323233827760064E-2</v>
      </c>
      <c r="H25" s="15" t="s">
        <v>388</v>
      </c>
      <c r="I25" s="93">
        <v>5.4229122153595542E-3</v>
      </c>
      <c r="J25" s="93">
        <v>5.4229122153595542E-3</v>
      </c>
      <c r="K25" s="93">
        <v>5.4229122153595542E-3</v>
      </c>
      <c r="L25" s="93">
        <v>2.7114561076797771E-3</v>
      </c>
      <c r="M25" s="93">
        <v>0.74889549381110865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2181.6099911216529</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0.21152203119046203</v>
      </c>
      <c r="F26" s="93">
        <v>3.941987768599306E-2</v>
      </c>
      <c r="G26" s="93">
        <v>1.6258789704783498E-2</v>
      </c>
      <c r="H26" s="15" t="s">
        <v>388</v>
      </c>
      <c r="I26" s="93">
        <v>1.5885804141100828E-3</v>
      </c>
      <c r="J26" s="93">
        <v>1.5885804141100828E-3</v>
      </c>
      <c r="K26" s="93">
        <v>1.5885804141100828E-3</v>
      </c>
      <c r="L26" s="93">
        <v>7.9429020705504142E-4</v>
      </c>
      <c r="M26" s="93">
        <v>0.52915781921247007</v>
      </c>
      <c r="N26" s="93">
        <v>0.11083254128584409</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845.95518842894035</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20.784901663860339</v>
      </c>
      <c r="F27" s="93">
        <v>5.9983979162280612</v>
      </c>
      <c r="G27" s="93">
        <v>3.4519691393335314E-2</v>
      </c>
      <c r="H27" s="93">
        <v>1.4588929503846628</v>
      </c>
      <c r="I27" s="93">
        <v>0.51034669633259844</v>
      </c>
      <c r="J27" s="93">
        <v>0.51034669633259844</v>
      </c>
      <c r="K27" s="93">
        <v>0.51034669633259844</v>
      </c>
      <c r="L27" s="93">
        <v>0.27085100553579289</v>
      </c>
      <c r="M27" s="93">
        <v>62.717436253042436</v>
      </c>
      <c r="N27" s="93">
        <v>2.6554072900159824E-3</v>
      </c>
      <c r="O27" s="93">
        <v>3.2324522854244999E-4</v>
      </c>
      <c r="P27" s="93">
        <v>1.6231338118983519E-2</v>
      </c>
      <c r="Q27" s="93">
        <v>5.0222920823277041E-4</v>
      </c>
      <c r="R27" s="93">
        <v>1.4991322920176657E-2</v>
      </c>
      <c r="S27" s="93">
        <v>1.0450147513899621E-2</v>
      </c>
      <c r="T27" s="93">
        <v>3.456899646951739E-3</v>
      </c>
      <c r="U27" s="93">
        <v>3.5796795938064117E-4</v>
      </c>
      <c r="V27" s="93">
        <v>6.0106395222951518E-2</v>
      </c>
      <c r="W27" s="93">
        <v>1.0870890439589758</v>
      </c>
      <c r="X27" s="93">
        <v>2.279569748561296E-2</v>
      </c>
      <c r="Y27" s="93">
        <v>2.6952422074827887E-2</v>
      </c>
      <c r="Z27" s="93">
        <v>1.3820753183046174E-2</v>
      </c>
      <c r="AA27" s="93">
        <v>2.7561689023232597E-2</v>
      </c>
      <c r="AB27" s="93">
        <v>9.1130561766719617E-2</v>
      </c>
      <c r="AC27" s="93">
        <v>0.12824563572374265</v>
      </c>
      <c r="AD27" s="93">
        <v>2.1793694765105532E-4</v>
      </c>
      <c r="AE27" s="92"/>
      <c r="AF27" s="93">
        <v>84268.799624659325</v>
      </c>
      <c r="AG27" s="15" t="s">
        <v>388</v>
      </c>
      <c r="AH27" s="93">
        <v>17.719713441182968</v>
      </c>
      <c r="AI27" s="93">
        <v>4712.0073042169697</v>
      </c>
      <c r="AJ27" s="15" t="s">
        <v>388</v>
      </c>
      <c r="AK27" s="15" t="s">
        <v>388</v>
      </c>
      <c r="AL27" s="38" t="s">
        <v>48</v>
      </c>
    </row>
    <row r="28" spans="1:38" s="2" customFormat="1" ht="26.25" customHeight="1" thickBot="1" x14ac:dyDescent="0.3">
      <c r="A28" s="43" t="s">
        <v>77</v>
      </c>
      <c r="B28" s="43" t="s">
        <v>80</v>
      </c>
      <c r="C28" s="43" t="s">
        <v>81</v>
      </c>
      <c r="D28" s="45"/>
      <c r="E28" s="93">
        <v>5.735562747468177</v>
      </c>
      <c r="F28" s="93">
        <v>0.77143945022020133</v>
      </c>
      <c r="G28" s="93">
        <v>5.9718878386608451E-3</v>
      </c>
      <c r="H28" s="93">
        <v>1.1373563435490333E-2</v>
      </c>
      <c r="I28" s="93">
        <v>0.55030045198672572</v>
      </c>
      <c r="J28" s="93">
        <v>0.55030045198672572</v>
      </c>
      <c r="K28" s="93">
        <v>0.55030045198672572</v>
      </c>
      <c r="L28" s="93">
        <v>0.30247703129338749</v>
      </c>
      <c r="M28" s="93">
        <v>6.1613451051405681</v>
      </c>
      <c r="N28" s="93">
        <v>1.6899626727955396E-4</v>
      </c>
      <c r="O28" s="93">
        <v>1.7411895885423836E-5</v>
      </c>
      <c r="P28" s="93">
        <v>1.6855768521460398E-3</v>
      </c>
      <c r="Q28" s="93">
        <v>3.3543118877176576E-5</v>
      </c>
      <c r="R28" s="93">
        <v>2.6052759089751588E-3</v>
      </c>
      <c r="S28" s="93">
        <v>1.7505929913965072E-3</v>
      </c>
      <c r="T28" s="93">
        <v>8.8857676946761728E-5</v>
      </c>
      <c r="U28" s="93">
        <v>3.2262445983505487E-5</v>
      </c>
      <c r="V28" s="93">
        <v>5.7688200902208551E-3</v>
      </c>
      <c r="W28" s="93">
        <v>0.27573526472794074</v>
      </c>
      <c r="X28" s="93">
        <v>4.7465620925279872E-3</v>
      </c>
      <c r="Y28" s="93">
        <v>5.0085036790770438E-3</v>
      </c>
      <c r="Z28" s="93">
        <v>2.6224159038763391E-3</v>
      </c>
      <c r="AA28" s="93">
        <v>4.7811402606571058E-3</v>
      </c>
      <c r="AB28" s="93">
        <v>1.7158621936138475E-2</v>
      </c>
      <c r="AC28" s="93">
        <v>1.8589063853900634E-2</v>
      </c>
      <c r="AD28" s="93">
        <v>5.8202390547065434E-5</v>
      </c>
      <c r="AE28" s="92"/>
      <c r="AF28" s="93">
        <v>12606.629632099659</v>
      </c>
      <c r="AG28" s="15" t="s">
        <v>388</v>
      </c>
      <c r="AH28" s="15" t="s">
        <v>388</v>
      </c>
      <c r="AI28" s="93">
        <v>591.60883693911921</v>
      </c>
      <c r="AJ28" s="15" t="s">
        <v>388</v>
      </c>
      <c r="AK28" s="15" t="s">
        <v>388</v>
      </c>
      <c r="AL28" s="38" t="s">
        <v>48</v>
      </c>
    </row>
    <row r="29" spans="1:38" s="2" customFormat="1" ht="26.25" customHeight="1" thickBot="1" x14ac:dyDescent="0.3">
      <c r="A29" s="43" t="s">
        <v>77</v>
      </c>
      <c r="B29" s="43" t="s">
        <v>82</v>
      </c>
      <c r="C29" s="43" t="s">
        <v>83</v>
      </c>
      <c r="D29" s="45"/>
      <c r="E29" s="93">
        <v>21.861178880143367</v>
      </c>
      <c r="F29" s="93">
        <v>0.68937740165831152</v>
      </c>
      <c r="G29" s="93">
        <v>2.7240109012039351E-2</v>
      </c>
      <c r="H29" s="93">
        <v>1.6504408202431632E-2</v>
      </c>
      <c r="I29" s="93">
        <v>0.44076260979177295</v>
      </c>
      <c r="J29" s="93">
        <v>0.44076260979177295</v>
      </c>
      <c r="K29" s="93">
        <v>0.44076260979177295</v>
      </c>
      <c r="L29" s="93">
        <v>0.23358306783016375</v>
      </c>
      <c r="M29" s="93">
        <v>4.8650924918932859</v>
      </c>
      <c r="N29" s="93">
        <v>6.9914066049059083E-4</v>
      </c>
      <c r="O29" s="93">
        <v>6.9914066049059066E-5</v>
      </c>
      <c r="P29" s="93">
        <v>7.4108910012002606E-3</v>
      </c>
      <c r="Q29" s="93">
        <v>1.3982813209811813E-4</v>
      </c>
      <c r="R29" s="93">
        <v>1.188539122834004E-2</v>
      </c>
      <c r="S29" s="93">
        <v>7.9702035295927346E-3</v>
      </c>
      <c r="T29" s="93">
        <v>2.7965626419623627E-4</v>
      </c>
      <c r="U29" s="93">
        <v>1.3982813209811813E-4</v>
      </c>
      <c r="V29" s="93">
        <v>2.5169063777661264E-2</v>
      </c>
      <c r="W29" s="93">
        <v>0.20723000453547025</v>
      </c>
      <c r="X29" s="93">
        <v>7.1312347370040257E-3</v>
      </c>
      <c r="Y29" s="93">
        <v>4.3067064686220381E-2</v>
      </c>
      <c r="Z29" s="93">
        <v>4.8100877441752642E-2</v>
      </c>
      <c r="AA29" s="93">
        <v>1.1046422435751331E-2</v>
      </c>
      <c r="AB29" s="93">
        <v>0.10934559930072837</v>
      </c>
      <c r="AC29" s="93">
        <v>8.4082009867187946E-2</v>
      </c>
      <c r="AD29" s="93">
        <v>4.1312360000689205E-5</v>
      </c>
      <c r="AE29" s="92"/>
      <c r="AF29" s="93">
        <v>57009.70242873684</v>
      </c>
      <c r="AG29" s="15" t="s">
        <v>388</v>
      </c>
      <c r="AH29" s="93">
        <v>151.80709881999564</v>
      </c>
      <c r="AI29" s="93">
        <v>2643.0227074022278</v>
      </c>
      <c r="AJ29" s="15" t="s">
        <v>388</v>
      </c>
      <c r="AK29" s="15" t="s">
        <v>388</v>
      </c>
      <c r="AL29" s="38" t="s">
        <v>48</v>
      </c>
    </row>
    <row r="30" spans="1:38" s="2" customFormat="1" ht="26.25" customHeight="1" thickBot="1" x14ac:dyDescent="0.3">
      <c r="A30" s="43" t="s">
        <v>77</v>
      </c>
      <c r="B30" s="43" t="s">
        <v>84</v>
      </c>
      <c r="C30" s="43" t="s">
        <v>85</v>
      </c>
      <c r="D30" s="45"/>
      <c r="E30" s="93">
        <v>0.25504490936539176</v>
      </c>
      <c r="F30" s="93">
        <v>2.4860398669649575</v>
      </c>
      <c r="G30" s="93">
        <v>5.4290906647964162E-4</v>
      </c>
      <c r="H30" s="93">
        <v>1.8192333551823752E-3</v>
      </c>
      <c r="I30" s="93">
        <v>5.3139873863216454E-2</v>
      </c>
      <c r="J30" s="93">
        <v>5.3139873863216454E-2</v>
      </c>
      <c r="K30" s="93">
        <v>5.3139873863216454E-2</v>
      </c>
      <c r="L30" s="93">
        <v>9.6983737249538102E-3</v>
      </c>
      <c r="M30" s="93">
        <v>10.191135847924052</v>
      </c>
      <c r="N30" s="93">
        <v>5.7618067424499031E-5</v>
      </c>
      <c r="O30" s="93">
        <v>7.1816878545083997E-6</v>
      </c>
      <c r="P30" s="93">
        <v>3.1754606505960992E-4</v>
      </c>
      <c r="Q30" s="93">
        <v>1.0813672928870555E-5</v>
      </c>
      <c r="R30" s="93">
        <v>2.3761926516591855E-4</v>
      </c>
      <c r="S30" s="93">
        <v>1.6911680664719506E-4</v>
      </c>
      <c r="T30" s="93">
        <v>8.1972293120227249E-5</v>
      </c>
      <c r="U30" s="93">
        <v>7.2639701487243131E-6</v>
      </c>
      <c r="V30" s="93">
        <v>1.201023543365989E-3</v>
      </c>
      <c r="W30" s="93">
        <v>3.3031356379376653E-2</v>
      </c>
      <c r="X30" s="93">
        <v>3.3339185545669522E-4</v>
      </c>
      <c r="Y30" s="93">
        <v>3.7053452914247588E-4</v>
      </c>
      <c r="Z30" s="93">
        <v>2.6079841048490005E-4</v>
      </c>
      <c r="AA30" s="93">
        <v>3.96957376322464E-4</v>
      </c>
      <c r="AB30" s="93">
        <v>1.3616821714065351E-3</v>
      </c>
      <c r="AC30" s="93">
        <v>2.2285604211468414E-3</v>
      </c>
      <c r="AD30" s="93">
        <v>1.5050534402178256E-5</v>
      </c>
      <c r="AE30" s="92"/>
      <c r="AF30" s="93">
        <v>1473.1945007317377</v>
      </c>
      <c r="AG30" s="15" t="s">
        <v>388</v>
      </c>
      <c r="AH30" s="15" t="s">
        <v>388</v>
      </c>
      <c r="AI30" s="93">
        <v>88.536619224042198</v>
      </c>
      <c r="AJ30" s="15" t="s">
        <v>388</v>
      </c>
      <c r="AK30" s="15" t="s">
        <v>388</v>
      </c>
      <c r="AL30" s="38" t="s">
        <v>48</v>
      </c>
    </row>
    <row r="31" spans="1:38" s="2" customFormat="1" ht="26.25" customHeight="1" thickBot="1" x14ac:dyDescent="0.3">
      <c r="A31" s="43" t="s">
        <v>77</v>
      </c>
      <c r="B31" s="43" t="s">
        <v>86</v>
      </c>
      <c r="C31" s="43" t="s">
        <v>87</v>
      </c>
      <c r="D31" s="45"/>
      <c r="E31" s="15" t="s">
        <v>388</v>
      </c>
      <c r="F31" s="93">
        <v>1.9572654997701797</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0.63187969201369842</v>
      </c>
      <c r="J32" s="93">
        <v>1.1466267644948054</v>
      </c>
      <c r="K32" s="93">
        <v>1.5456817899777566</v>
      </c>
      <c r="L32" s="93">
        <v>0.16328214301005875</v>
      </c>
      <c r="M32" s="15" t="s">
        <v>388</v>
      </c>
      <c r="N32" s="93">
        <v>0.47930483214114306</v>
      </c>
      <c r="O32" s="93">
        <v>1.7861410287831592E-3</v>
      </c>
      <c r="P32" s="15" t="s">
        <v>388</v>
      </c>
      <c r="Q32" s="93">
        <v>4.2621398394992467E-2</v>
      </c>
      <c r="R32" s="93">
        <v>1.3347009620550858</v>
      </c>
      <c r="S32" s="93">
        <v>30.057477958402067</v>
      </c>
      <c r="T32" s="93">
        <v>0.1916409712730312</v>
      </c>
      <c r="U32" s="93">
        <v>3.0913635799555129E-2</v>
      </c>
      <c r="V32" s="93">
        <v>19.1610905006366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0.4696731556000166</v>
      </c>
      <c r="J33" s="93">
        <v>5.5478767618820735</v>
      </c>
      <c r="K33" s="93">
        <v>11.095753523764147</v>
      </c>
      <c r="L33" s="93">
        <v>9.2094754247242408E-2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2.2893598200937659</v>
      </c>
      <c r="F34" s="93">
        <v>0.12492840262919966</v>
      </c>
      <c r="G34" s="93">
        <v>3.8135071860966903E-4</v>
      </c>
      <c r="H34" s="93">
        <v>2.2245458585564023E-4</v>
      </c>
      <c r="I34" s="93">
        <v>4.132833952219226E-2</v>
      </c>
      <c r="J34" s="93">
        <v>4.344000650507799E-2</v>
      </c>
      <c r="K34" s="93">
        <v>4.5853340199804547E-2</v>
      </c>
      <c r="L34" s="93">
        <v>2.6863420689424971E-2</v>
      </c>
      <c r="M34" s="93">
        <v>0.294022173371281</v>
      </c>
      <c r="N34" s="15" t="s">
        <v>388</v>
      </c>
      <c r="O34" s="93">
        <v>3.177922655080575E-4</v>
      </c>
      <c r="P34" s="15" t="s">
        <v>388</v>
      </c>
      <c r="Q34" s="15" t="s">
        <v>388</v>
      </c>
      <c r="R34" s="93">
        <v>1.5889613275402875E-3</v>
      </c>
      <c r="S34" s="93">
        <v>5.4024685136369766E-2</v>
      </c>
      <c r="T34" s="93">
        <v>2.2245458585564023E-3</v>
      </c>
      <c r="U34" s="93">
        <v>3.177922655080575E-4</v>
      </c>
      <c r="V34" s="93">
        <v>3.1779226550805749E-2</v>
      </c>
      <c r="W34" s="15" t="s">
        <v>388</v>
      </c>
      <c r="X34" s="93">
        <v>9.5337679652417239E-4</v>
      </c>
      <c r="Y34" s="93">
        <v>1.5889613275402873E-3</v>
      </c>
      <c r="Z34" s="15" t="s">
        <v>388</v>
      </c>
      <c r="AA34" s="15" t="s">
        <v>388</v>
      </c>
      <c r="AB34" s="93">
        <v>2.5423381240644596E-3</v>
      </c>
      <c r="AC34" s="15" t="s">
        <v>388</v>
      </c>
      <c r="AD34" s="15" t="s">
        <v>388</v>
      </c>
      <c r="AE34" s="92"/>
      <c r="AF34" s="93">
        <v>1366.5067416846468</v>
      </c>
      <c r="AG34" s="15" t="s">
        <v>388</v>
      </c>
      <c r="AH34" s="15" t="s">
        <v>388</v>
      </c>
      <c r="AI34" s="93">
        <v>25.069497343220913</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8.8272792217475633</v>
      </c>
      <c r="F36" s="93">
        <v>3.4068165622487134</v>
      </c>
      <c r="G36" s="93">
        <v>1.2521418218073257</v>
      </c>
      <c r="H36" s="93">
        <v>1.1962899700717026E-3</v>
      </c>
      <c r="I36" s="93">
        <v>0.46115024328490012</v>
      </c>
      <c r="J36" s="93">
        <v>0.48496365210409392</v>
      </c>
      <c r="K36" s="93">
        <v>0.48496365210409387</v>
      </c>
      <c r="L36" s="93">
        <v>8.8537627236696295E-2</v>
      </c>
      <c r="M36" s="93">
        <v>16.328112374536897</v>
      </c>
      <c r="N36" s="93">
        <v>1.8047876200509252E-2</v>
      </c>
      <c r="O36" s="93">
        <v>1.6666211958761821E-3</v>
      </c>
      <c r="P36" s="93">
        <v>3.1907639146879891E-3</v>
      </c>
      <c r="Q36" s="93">
        <v>3.3802979877613076E-2</v>
      </c>
      <c r="R36" s="93">
        <v>3.6374150909959539E-2</v>
      </c>
      <c r="S36" s="93">
        <v>0.12359664440711193</v>
      </c>
      <c r="T36" s="93">
        <v>1.5234868742930361</v>
      </c>
      <c r="U36" s="93">
        <v>1.7118486876996956E-2</v>
      </c>
      <c r="V36" s="93">
        <v>0.14572155331692513</v>
      </c>
      <c r="W36" s="93">
        <v>3.1163848829328284E-2</v>
      </c>
      <c r="X36" s="93">
        <v>4.0102334715291695E-4</v>
      </c>
      <c r="Y36" s="93">
        <v>2.2312541948821545E-3</v>
      </c>
      <c r="Z36" s="93">
        <v>1.7789792766470152E-3</v>
      </c>
      <c r="AA36" s="93">
        <v>4.9449037042929888E-4</v>
      </c>
      <c r="AB36" s="93">
        <v>4.9057471891113856E-3</v>
      </c>
      <c r="AC36" s="93">
        <v>1.2428419730539177E-2</v>
      </c>
      <c r="AD36" s="93">
        <v>2.8675541505145365E-2</v>
      </c>
      <c r="AE36" s="92"/>
      <c r="AF36" s="93">
        <v>6768.3429246367223</v>
      </c>
      <c r="AG36" s="15" t="s">
        <v>388</v>
      </c>
      <c r="AH36" s="15" t="s">
        <v>388</v>
      </c>
      <c r="AI36" s="93">
        <v>118.06265686149658</v>
      </c>
      <c r="AJ36" s="15" t="s">
        <v>388</v>
      </c>
      <c r="AK36" s="15" t="s">
        <v>388</v>
      </c>
      <c r="AL36" s="38" t="s">
        <v>48</v>
      </c>
    </row>
    <row r="37" spans="1:38" s="2" customFormat="1" ht="26.25" customHeight="1" thickBot="1" x14ac:dyDescent="0.3">
      <c r="A37" s="43" t="s">
        <v>69</v>
      </c>
      <c r="B37" s="43" t="s">
        <v>99</v>
      </c>
      <c r="C37" s="43" t="s">
        <v>393</v>
      </c>
      <c r="D37" s="45"/>
      <c r="E37" s="93">
        <v>1.6760000000000001E-2</v>
      </c>
      <c r="F37" s="93">
        <v>2.6897031799999997E-4</v>
      </c>
      <c r="G37" s="93">
        <v>1.036407264E-5</v>
      </c>
      <c r="H37" s="15" t="s">
        <v>388</v>
      </c>
      <c r="I37" s="15" t="s">
        <v>388</v>
      </c>
      <c r="J37" s="15" t="s">
        <v>388</v>
      </c>
      <c r="K37" s="15" t="s">
        <v>388</v>
      </c>
      <c r="L37" s="15" t="s">
        <v>388</v>
      </c>
      <c r="M37" s="93">
        <v>5.1820363199999997E-3</v>
      </c>
      <c r="N37" s="15" t="s">
        <v>388</v>
      </c>
      <c r="O37" s="15" t="s">
        <v>388</v>
      </c>
      <c r="P37" s="15" t="s">
        <v>388</v>
      </c>
      <c r="Q37" s="15" t="s">
        <v>388</v>
      </c>
      <c r="R37" s="15" t="s">
        <v>388</v>
      </c>
      <c r="S37" s="15" t="s">
        <v>388</v>
      </c>
      <c r="T37" s="15" t="s">
        <v>388</v>
      </c>
      <c r="U37" s="15" t="s">
        <v>388</v>
      </c>
      <c r="V37" s="15" t="s">
        <v>388</v>
      </c>
      <c r="W37" s="93">
        <v>1.2955090800000001E-4</v>
      </c>
      <c r="X37" s="15" t="s">
        <v>388</v>
      </c>
      <c r="Y37" s="15" t="s">
        <v>388</v>
      </c>
      <c r="Z37" s="15" t="s">
        <v>388</v>
      </c>
      <c r="AA37" s="15" t="s">
        <v>388</v>
      </c>
      <c r="AB37" s="15" t="s">
        <v>388</v>
      </c>
      <c r="AC37" s="15" t="s">
        <v>388</v>
      </c>
      <c r="AD37" s="15" t="s">
        <v>388</v>
      </c>
      <c r="AE37" s="92"/>
      <c r="AF37" s="15" t="s">
        <v>388</v>
      </c>
      <c r="AG37" s="15" t="s">
        <v>388</v>
      </c>
      <c r="AH37" s="93">
        <v>259.10181599999999</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1.1841146408458501</v>
      </c>
      <c r="F39" s="93">
        <v>8.6402552625786E-2</v>
      </c>
      <c r="G39" s="93">
        <v>1.0598475772940792</v>
      </c>
      <c r="H39" s="93">
        <v>4.6579092479999999E-3</v>
      </c>
      <c r="I39" s="93">
        <v>0.12757704191641314</v>
      </c>
      <c r="J39" s="93">
        <v>0.20006686888505476</v>
      </c>
      <c r="K39" s="93">
        <v>0.28157021097010954</v>
      </c>
      <c r="L39" s="93">
        <v>2.5685135087998402E-2</v>
      </c>
      <c r="M39" s="93">
        <v>0.94191440314316999</v>
      </c>
      <c r="N39" s="93">
        <v>8.4777055000000004E-2</v>
      </c>
      <c r="O39" s="93">
        <v>9.4001976600000016E-3</v>
      </c>
      <c r="P39" s="93">
        <v>1.7804997660000002E-3</v>
      </c>
      <c r="Q39" s="93">
        <v>1.5053984400000001E-2</v>
      </c>
      <c r="R39" s="93">
        <v>0.11822999220000001</v>
      </c>
      <c r="S39" s="93">
        <v>4.6034980500000003E-2</v>
      </c>
      <c r="T39" s="93">
        <v>0.54335465999999999</v>
      </c>
      <c r="U39" s="93">
        <v>1.4400000000000003E-2</v>
      </c>
      <c r="V39" s="93">
        <v>2.0712599063999995</v>
      </c>
      <c r="W39" s="93">
        <v>6.8321356858579263E-2</v>
      </c>
      <c r="X39" s="93">
        <v>3.2391601207307926E-3</v>
      </c>
      <c r="Y39" s="93">
        <v>2.2677601602761898E-2</v>
      </c>
      <c r="Z39" s="93">
        <v>2.5049513862177766E-3</v>
      </c>
      <c r="AA39" s="93">
        <v>2.3364432231333327E-3</v>
      </c>
      <c r="AB39" s="93">
        <v>3.0758156332843803E-2</v>
      </c>
      <c r="AC39" s="93">
        <v>1.4400000000000001E-2</v>
      </c>
      <c r="AD39" s="93">
        <v>0.17367265848847119</v>
      </c>
      <c r="AE39" s="92"/>
      <c r="AF39" s="93">
        <v>10436.750933158501</v>
      </c>
      <c r="AG39" s="93">
        <v>114</v>
      </c>
      <c r="AH39" s="93">
        <v>1549.9612239999999</v>
      </c>
      <c r="AI39" s="93">
        <v>2880</v>
      </c>
      <c r="AJ39" s="15" t="s">
        <v>388</v>
      </c>
      <c r="AK39" s="15" t="s">
        <v>388</v>
      </c>
      <c r="AL39" s="38" t="s">
        <v>48</v>
      </c>
    </row>
    <row r="40" spans="1:38" s="2" customFormat="1" ht="26.25" customHeight="1" thickBot="1" x14ac:dyDescent="0.3">
      <c r="A40" s="43" t="s">
        <v>69</v>
      </c>
      <c r="B40" s="43" t="s">
        <v>104</v>
      </c>
      <c r="C40" s="43" t="s">
        <v>395</v>
      </c>
      <c r="D40" s="45"/>
      <c r="E40" s="93">
        <v>2.7836760748619769</v>
      </c>
      <c r="F40" s="93">
        <v>0.95129357900731948</v>
      </c>
      <c r="G40" s="93">
        <v>1.522445887205774E-3</v>
      </c>
      <c r="H40" s="93">
        <v>8.5893872650658E-4</v>
      </c>
      <c r="I40" s="93">
        <v>0.24937451610139294</v>
      </c>
      <c r="J40" s="93">
        <v>0.24937451610139294</v>
      </c>
      <c r="K40" s="93">
        <v>0.24937451610139294</v>
      </c>
      <c r="L40" s="93">
        <v>7.1054806763928877E-2</v>
      </c>
      <c r="M40" s="93">
        <v>17.964414234485961</v>
      </c>
      <c r="N40" s="15" t="s">
        <v>388</v>
      </c>
      <c r="O40" s="93">
        <v>1.1997327409311205E-3</v>
      </c>
      <c r="P40" s="15" t="s">
        <v>388</v>
      </c>
      <c r="Q40" s="15" t="s">
        <v>388</v>
      </c>
      <c r="R40" s="93">
        <v>5.9986637046556051E-3</v>
      </c>
      <c r="S40" s="93">
        <v>0.20395456595829048</v>
      </c>
      <c r="T40" s="93">
        <v>8.3981291865178453E-3</v>
      </c>
      <c r="U40" s="93">
        <v>1.1997327409311205E-3</v>
      </c>
      <c r="V40" s="93">
        <v>0.11997327409311206</v>
      </c>
      <c r="W40" s="15" t="s">
        <v>388</v>
      </c>
      <c r="X40" s="93">
        <v>3.8061147180144341E-3</v>
      </c>
      <c r="Y40" s="93">
        <v>5.7917472094345295E-3</v>
      </c>
      <c r="Z40" s="15" t="s">
        <v>388</v>
      </c>
      <c r="AA40" s="15" t="s">
        <v>388</v>
      </c>
      <c r="AB40" s="93">
        <v>9.597861927448964E-3</v>
      </c>
      <c r="AC40" s="15" t="s">
        <v>388</v>
      </c>
      <c r="AD40" s="15" t="s">
        <v>388</v>
      </c>
      <c r="AE40" s="92"/>
      <c r="AF40" s="93">
        <v>4989.021804858322</v>
      </c>
      <c r="AG40" s="15" t="s">
        <v>388</v>
      </c>
      <c r="AH40" s="15" t="s">
        <v>388</v>
      </c>
      <c r="AI40" s="93">
        <v>127.75797657414182</v>
      </c>
      <c r="AJ40" s="15" t="s">
        <v>388</v>
      </c>
      <c r="AK40" s="15" t="s">
        <v>388</v>
      </c>
      <c r="AL40" s="38" t="s">
        <v>48</v>
      </c>
    </row>
    <row r="41" spans="1:38" s="2" customFormat="1" ht="26.25" customHeight="1" thickBot="1" x14ac:dyDescent="0.3">
      <c r="A41" s="43" t="s">
        <v>102</v>
      </c>
      <c r="B41" s="43" t="s">
        <v>105</v>
      </c>
      <c r="C41" s="43" t="s">
        <v>396</v>
      </c>
      <c r="D41" s="45"/>
      <c r="E41" s="93">
        <v>5.5520324224000008</v>
      </c>
      <c r="F41" s="93">
        <v>20.867206918075006</v>
      </c>
      <c r="G41" s="93">
        <v>1.169916863436032</v>
      </c>
      <c r="H41" s="93">
        <v>1.1062014310550494</v>
      </c>
      <c r="I41" s="93">
        <v>8.7723022169579519</v>
      </c>
      <c r="J41" s="93">
        <v>9.0939858271823972</v>
      </c>
      <c r="K41" s="93">
        <v>9.4961033408150008</v>
      </c>
      <c r="L41" s="93">
        <v>2.5948521183998743</v>
      </c>
      <c r="M41" s="93">
        <v>151.994559690215</v>
      </c>
      <c r="N41" s="93">
        <v>0.56479000000000013</v>
      </c>
      <c r="O41" s="93">
        <v>0.15386300000000003</v>
      </c>
      <c r="P41" s="93">
        <v>2.6099540000000001E-2</v>
      </c>
      <c r="Q41" s="93">
        <v>7.0602000000000026E-2</v>
      </c>
      <c r="R41" s="93">
        <v>1.8280880000000004</v>
      </c>
      <c r="S41" s="93">
        <v>0.35817899999999997</v>
      </c>
      <c r="T41" s="93">
        <v>1.6654999999999995</v>
      </c>
      <c r="U41" s="93">
        <v>0.25487000000000004</v>
      </c>
      <c r="V41" s="93">
        <v>35.776575999999991</v>
      </c>
      <c r="W41" s="93">
        <v>1.0835232242239998</v>
      </c>
      <c r="X41" s="93">
        <v>6.5563976690199262</v>
      </c>
      <c r="Y41" s="93">
        <v>5.1680077531359681</v>
      </c>
      <c r="Z41" s="93">
        <v>4.1429507711892182</v>
      </c>
      <c r="AA41" s="93">
        <v>4.7737168255298901</v>
      </c>
      <c r="AB41" s="93">
        <v>20.641073018875002</v>
      </c>
      <c r="AC41" s="93">
        <v>0.25514450980392156</v>
      </c>
      <c r="AD41" s="93">
        <v>3.0599147079923346</v>
      </c>
      <c r="AE41" s="92"/>
      <c r="AF41" s="93">
        <v>17413.048448000001</v>
      </c>
      <c r="AG41" s="93">
        <v>240</v>
      </c>
      <c r="AH41" s="93">
        <v>1256</v>
      </c>
      <c r="AI41" s="93">
        <v>50974.000000000007</v>
      </c>
      <c r="AJ41" s="93">
        <v>1</v>
      </c>
      <c r="AK41" s="15" t="s">
        <v>388</v>
      </c>
      <c r="AL41" s="38" t="s">
        <v>48</v>
      </c>
    </row>
    <row r="42" spans="1:38" s="2" customFormat="1" ht="26.25" customHeight="1" thickBot="1" x14ac:dyDescent="0.3">
      <c r="A42" s="43" t="s">
        <v>69</v>
      </c>
      <c r="B42" s="43" t="s">
        <v>106</v>
      </c>
      <c r="C42" s="43" t="s">
        <v>107</v>
      </c>
      <c r="D42" s="45"/>
      <c r="E42" s="93">
        <v>0.87547285341680825</v>
      </c>
      <c r="F42" s="93">
        <v>6.7150798384615662</v>
      </c>
      <c r="G42" s="93">
        <v>1.0035655584047663E-3</v>
      </c>
      <c r="H42" s="93">
        <v>2.8407130820315722E-4</v>
      </c>
      <c r="I42" s="93">
        <v>0.26288539848514514</v>
      </c>
      <c r="J42" s="93">
        <v>0.26288539848514519</v>
      </c>
      <c r="K42" s="93">
        <v>0.26288539848514514</v>
      </c>
      <c r="L42" s="93">
        <v>2.924727164144127E-2</v>
      </c>
      <c r="M42" s="93">
        <v>44.423119119722251</v>
      </c>
      <c r="N42" s="15" t="s">
        <v>388</v>
      </c>
      <c r="O42" s="93">
        <v>6.5680518188858253E-4</v>
      </c>
      <c r="P42" s="15" t="s">
        <v>388</v>
      </c>
      <c r="Q42" s="15" t="s">
        <v>388</v>
      </c>
      <c r="R42" s="93">
        <v>3.2840259094429128E-3</v>
      </c>
      <c r="S42" s="93">
        <v>0.11165688092105905</v>
      </c>
      <c r="T42" s="93">
        <v>4.5976362732200781E-3</v>
      </c>
      <c r="U42" s="93">
        <v>6.5680518188858253E-4</v>
      </c>
      <c r="V42" s="93">
        <v>6.5680518188858256E-2</v>
      </c>
      <c r="W42" s="15" t="s">
        <v>388</v>
      </c>
      <c r="X42" s="93">
        <v>2.5089138960119155E-3</v>
      </c>
      <c r="Y42" s="93">
        <v>2.7455275590967448E-3</v>
      </c>
      <c r="Z42" s="15" t="s">
        <v>388</v>
      </c>
      <c r="AA42" s="15" t="s">
        <v>388</v>
      </c>
      <c r="AB42" s="93">
        <v>5.2544414551086611E-3</v>
      </c>
      <c r="AC42" s="15" t="s">
        <v>388</v>
      </c>
      <c r="AD42" s="15" t="s">
        <v>388</v>
      </c>
      <c r="AE42" s="92"/>
      <c r="AF42" s="93">
        <v>2632.5351086941573</v>
      </c>
      <c r="AG42" s="15" t="s">
        <v>388</v>
      </c>
      <c r="AH42" s="15" t="s">
        <v>388</v>
      </c>
      <c r="AI42" s="93">
        <v>139.03743384245561</v>
      </c>
      <c r="AJ42" s="15" t="s">
        <v>388</v>
      </c>
      <c r="AK42" s="15" t="s">
        <v>388</v>
      </c>
      <c r="AL42" s="38" t="s">
        <v>48</v>
      </c>
    </row>
    <row r="43" spans="1:38" s="2" customFormat="1" ht="26.25" customHeight="1" thickBot="1" x14ac:dyDescent="0.3">
      <c r="A43" s="43" t="s">
        <v>102</v>
      </c>
      <c r="B43" s="43" t="s">
        <v>108</v>
      </c>
      <c r="C43" s="43" t="s">
        <v>109</v>
      </c>
      <c r="D43" s="45"/>
      <c r="E43" s="93">
        <v>1.059273822</v>
      </c>
      <c r="F43" s="93">
        <v>0.39147387572000003</v>
      </c>
      <c r="G43" s="93">
        <v>1.065913236561888</v>
      </c>
      <c r="H43" s="93">
        <v>9.6100850000000026E-3</v>
      </c>
      <c r="I43" s="93">
        <v>0.17760544537500006</v>
      </c>
      <c r="J43" s="93">
        <v>0.36680174212500005</v>
      </c>
      <c r="K43" s="93">
        <v>0.91475497046666687</v>
      </c>
      <c r="L43" s="93">
        <v>2.0480776681250003E-2</v>
      </c>
      <c r="M43" s="93">
        <v>1.7876307644000005</v>
      </c>
      <c r="N43" s="93">
        <v>0.37873595470000004</v>
      </c>
      <c r="O43" s="93">
        <v>2.2166894144000006E-2</v>
      </c>
      <c r="P43" s="93">
        <v>7.6319342716000011E-3</v>
      </c>
      <c r="Q43" s="93">
        <v>0.15005311072000002</v>
      </c>
      <c r="R43" s="93">
        <v>0.44327958286000008</v>
      </c>
      <c r="S43" s="93">
        <v>0.41999348571999995</v>
      </c>
      <c r="T43" s="93">
        <v>0.72265745800000014</v>
      </c>
      <c r="U43" s="93">
        <v>2.8250000000000001E-2</v>
      </c>
      <c r="V43" s="93">
        <v>4.5566755943199988</v>
      </c>
      <c r="W43" s="93">
        <v>0.15230159028799997</v>
      </c>
      <c r="X43" s="93">
        <v>2.6181367702857519E-3</v>
      </c>
      <c r="Y43" s="93">
        <v>1.2539902504882379E-2</v>
      </c>
      <c r="Z43" s="93">
        <v>1.3877626834629057E-3</v>
      </c>
      <c r="AA43" s="93">
        <v>1.4864903573689637E-3</v>
      </c>
      <c r="AB43" s="93">
        <v>1.8032292315999999E-2</v>
      </c>
      <c r="AC43" s="93">
        <v>2.912058823529412E-2</v>
      </c>
      <c r="AD43" s="93">
        <v>0.33933069866380627</v>
      </c>
      <c r="AE43" s="92"/>
      <c r="AF43" s="93">
        <v>5005.2272720000001</v>
      </c>
      <c r="AG43" s="93">
        <v>1920.0250000000001</v>
      </c>
      <c r="AH43" s="93">
        <v>163.74844800000002</v>
      </c>
      <c r="AI43" s="93">
        <v>5650</v>
      </c>
      <c r="AJ43" s="15" t="s">
        <v>388</v>
      </c>
      <c r="AK43" s="15" t="s">
        <v>388</v>
      </c>
      <c r="AL43" s="38" t="s">
        <v>48</v>
      </c>
    </row>
    <row r="44" spans="1:38" s="2" customFormat="1" ht="26.25" customHeight="1" thickBot="1" x14ac:dyDescent="0.3">
      <c r="A44" s="43" t="s">
        <v>69</v>
      </c>
      <c r="B44" s="43" t="s">
        <v>110</v>
      </c>
      <c r="C44" s="43" t="s">
        <v>111</v>
      </c>
      <c r="D44" s="45"/>
      <c r="E44" s="93">
        <v>6.0806238407227822</v>
      </c>
      <c r="F44" s="93">
        <v>1.9805850539258183</v>
      </c>
      <c r="G44" s="93">
        <v>3.2225130488832232E-3</v>
      </c>
      <c r="H44" s="93">
        <v>2.0801978034382901E-3</v>
      </c>
      <c r="I44" s="93">
        <v>0.40398974225647005</v>
      </c>
      <c r="J44" s="93">
        <v>0.40398974225647005</v>
      </c>
      <c r="K44" s="93">
        <v>0.40398974225647005</v>
      </c>
      <c r="L44" s="93">
        <v>0.21189523808980931</v>
      </c>
      <c r="M44" s="93">
        <v>11.00813027816894</v>
      </c>
      <c r="N44" s="15" t="s">
        <v>388</v>
      </c>
      <c r="O44" s="93">
        <v>2.655749662134858E-3</v>
      </c>
      <c r="P44" s="15" t="s">
        <v>388</v>
      </c>
      <c r="Q44" s="15" t="s">
        <v>388</v>
      </c>
      <c r="R44" s="93">
        <v>1.3278748310674288E-2</v>
      </c>
      <c r="S44" s="93">
        <v>0.45147744256292582</v>
      </c>
      <c r="T44" s="93">
        <v>1.8590247634944011E-2</v>
      </c>
      <c r="U44" s="93">
        <v>2.655749662134858E-3</v>
      </c>
      <c r="V44" s="93">
        <v>0.26557496621348575</v>
      </c>
      <c r="W44" s="15" t="s">
        <v>388</v>
      </c>
      <c r="X44" s="93">
        <v>8.0562826222080556E-3</v>
      </c>
      <c r="Y44" s="93">
        <v>1.3189714674870805E-2</v>
      </c>
      <c r="Z44" s="15" t="s">
        <v>388</v>
      </c>
      <c r="AA44" s="15" t="s">
        <v>388</v>
      </c>
      <c r="AB44" s="93">
        <v>2.1245997297078861E-2</v>
      </c>
      <c r="AC44" s="15" t="s">
        <v>388</v>
      </c>
      <c r="AD44" s="15" t="s">
        <v>388</v>
      </c>
      <c r="AE44" s="92"/>
      <c r="AF44" s="93">
        <v>11129.483401032638</v>
      </c>
      <c r="AG44" s="15" t="s">
        <v>388</v>
      </c>
      <c r="AH44" s="15" t="s">
        <v>388</v>
      </c>
      <c r="AI44" s="93">
        <v>222.84747802580719</v>
      </c>
      <c r="AJ44" s="15" t="s">
        <v>388</v>
      </c>
      <c r="AK44" s="15" t="s">
        <v>388</v>
      </c>
      <c r="AL44" s="38" t="s">
        <v>48</v>
      </c>
    </row>
    <row r="45" spans="1:38" s="2" customFormat="1" ht="26.25" customHeight="1" thickBot="1" x14ac:dyDescent="0.3">
      <c r="A45" s="43" t="s">
        <v>69</v>
      </c>
      <c r="B45" s="43" t="s">
        <v>112</v>
      </c>
      <c r="C45" s="43" t="s">
        <v>113</v>
      </c>
      <c r="D45" s="45"/>
      <c r="E45" s="93">
        <v>2.2497820800000001</v>
      </c>
      <c r="F45" s="93">
        <v>9.4937070080815103E-2</v>
      </c>
      <c r="G45" s="93">
        <v>7.0305689999999995E-4</v>
      </c>
      <c r="H45" s="93">
        <v>2.7770747550000003E-4</v>
      </c>
      <c r="I45" s="93">
        <v>4.7245423679999995E-2</v>
      </c>
      <c r="J45" s="93">
        <v>5.06200968E-2</v>
      </c>
      <c r="K45" s="93">
        <v>5.06200968E-2</v>
      </c>
      <c r="L45" s="93">
        <v>1.5692230007999998E-2</v>
      </c>
      <c r="M45" s="93">
        <v>0.316375605</v>
      </c>
      <c r="N45" s="93">
        <v>4.5698698499999999E-3</v>
      </c>
      <c r="O45" s="93">
        <v>3.5152845000000003E-4</v>
      </c>
      <c r="P45" s="93">
        <v>1.0545853499999999E-3</v>
      </c>
      <c r="Q45" s="93">
        <v>1.4061138000000001E-3</v>
      </c>
      <c r="R45" s="93">
        <v>1.7576422500000003E-3</v>
      </c>
      <c r="S45" s="93">
        <v>3.09345036E-2</v>
      </c>
      <c r="T45" s="93">
        <v>3.5152845000000002E-2</v>
      </c>
      <c r="U45" s="93">
        <v>3.5152845000000006E-3</v>
      </c>
      <c r="V45" s="93">
        <v>4.2183414000000002E-2</v>
      </c>
      <c r="W45" s="93">
        <v>4.5698698499999999E-3</v>
      </c>
      <c r="X45" s="93">
        <v>7.0305689999999993E-5</v>
      </c>
      <c r="Y45" s="93">
        <v>3.5152845000000003E-4</v>
      </c>
      <c r="Z45" s="93">
        <v>3.5152845000000003E-4</v>
      </c>
      <c r="AA45" s="93">
        <v>3.5152844999999996E-5</v>
      </c>
      <c r="AB45" s="93">
        <v>8.0851543499999999E-4</v>
      </c>
      <c r="AC45" s="93">
        <v>2.8122276000000002E-3</v>
      </c>
      <c r="AD45" s="93">
        <v>1.33580811E-3</v>
      </c>
      <c r="AE45" s="92"/>
      <c r="AF45" s="93">
        <v>1473.4891278652292</v>
      </c>
      <c r="AG45" s="15" t="s">
        <v>388</v>
      </c>
      <c r="AH45" s="15" t="s">
        <v>388</v>
      </c>
      <c r="AI45" s="93">
        <v>27.537353634770781</v>
      </c>
      <c r="AJ45" s="15" t="s">
        <v>388</v>
      </c>
      <c r="AK45" s="15" t="s">
        <v>388</v>
      </c>
      <c r="AL45" s="38" t="s">
        <v>48</v>
      </c>
    </row>
    <row r="46" spans="1:38" s="2" customFormat="1" ht="26.25" customHeight="1" thickBot="1" x14ac:dyDescent="0.3">
      <c r="A46" s="43" t="s">
        <v>102</v>
      </c>
      <c r="B46" s="43" t="s">
        <v>114</v>
      </c>
      <c r="C46" s="43" t="s">
        <v>115</v>
      </c>
      <c r="D46" s="45"/>
      <c r="E46" s="93">
        <v>3.1457762002362148</v>
      </c>
      <c r="F46" s="93">
        <v>0.26243488757985955</v>
      </c>
      <c r="G46" s="93">
        <v>1.5307169457131906</v>
      </c>
      <c r="H46" s="93">
        <v>7.7896018735362899E-5</v>
      </c>
      <c r="I46" s="93">
        <v>0.26006340303754216</v>
      </c>
      <c r="J46" s="93">
        <v>0.82338116527125882</v>
      </c>
      <c r="K46" s="93">
        <v>2.6002477094055796</v>
      </c>
      <c r="L46" s="93">
        <v>7.9398188896765406E-2</v>
      </c>
      <c r="M46" s="93">
        <v>7.1954469029505743</v>
      </c>
      <c r="N46" s="93">
        <v>0.59997449902220179</v>
      </c>
      <c r="O46" s="93">
        <v>5.9444380711863053E-2</v>
      </c>
      <c r="P46" s="93">
        <v>6.1948268299685067E-3</v>
      </c>
      <c r="Q46" s="93">
        <v>1.7847686683447953E-2</v>
      </c>
      <c r="R46" s="93">
        <v>0.41272062501208223</v>
      </c>
      <c r="S46" s="93">
        <v>0.61332702356788904</v>
      </c>
      <c r="T46" s="93">
        <v>1.2304608671074142</v>
      </c>
      <c r="U46" s="93">
        <v>8.7915690866510548E-4</v>
      </c>
      <c r="V46" s="93">
        <v>8.2329246217217484</v>
      </c>
      <c r="W46" s="93">
        <v>0.25448818356279757</v>
      </c>
      <c r="X46" s="93">
        <v>1.1081373376384119E-2</v>
      </c>
      <c r="Y46" s="93">
        <v>3.0425234512981153E-2</v>
      </c>
      <c r="Z46" s="93">
        <v>6.3934401667511504E-3</v>
      </c>
      <c r="AA46" s="93">
        <v>5.2019170450270328E-3</v>
      </c>
      <c r="AB46" s="93">
        <v>5.3101965101143449E-2</v>
      </c>
      <c r="AC46" s="93">
        <v>1.2388972322794217E-2</v>
      </c>
      <c r="AD46" s="15" t="s">
        <v>388</v>
      </c>
      <c r="AE46" s="92"/>
      <c r="AF46" s="93">
        <v>12901.791141685184</v>
      </c>
      <c r="AG46" s="15" t="s">
        <v>388</v>
      </c>
      <c r="AH46" s="93">
        <v>5059.374265428396</v>
      </c>
      <c r="AI46" s="93">
        <v>11695.014477360961</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6.5634950000000011E-2</v>
      </c>
      <c r="G49" s="93">
        <v>0.46259</v>
      </c>
      <c r="H49" s="93">
        <v>3.1538870000000002E-3</v>
      </c>
      <c r="I49" s="93">
        <v>2.0246023054755043E-2</v>
      </c>
      <c r="J49" s="93">
        <v>4.8457694524495679E-2</v>
      </c>
      <c r="K49" s="93">
        <v>0.11517000000000001</v>
      </c>
      <c r="L49" s="93">
        <v>2.476155E-5</v>
      </c>
      <c r="M49" s="15" t="s">
        <v>389</v>
      </c>
      <c r="N49" s="93">
        <v>2.5750000000000002E-2</v>
      </c>
      <c r="O49" s="93">
        <v>5.0000000000000002E-5</v>
      </c>
      <c r="P49" s="93">
        <v>1.0000000000000001E-5</v>
      </c>
      <c r="Q49" s="93">
        <v>1.0999999999999999E-2</v>
      </c>
      <c r="R49" s="93">
        <v>4.5069999999999999E-2</v>
      </c>
      <c r="S49" s="93">
        <v>8.0800000000000004E-3</v>
      </c>
      <c r="T49" s="93">
        <v>1.1300000000000001E-2</v>
      </c>
      <c r="U49" s="15" t="s">
        <v>387</v>
      </c>
      <c r="V49" s="93">
        <v>8.4580000000000002E-2</v>
      </c>
      <c r="W49" s="93">
        <v>2.5572059999999999</v>
      </c>
      <c r="X49" s="93">
        <v>7.9999999999999993E-5</v>
      </c>
      <c r="Y49" s="93">
        <v>2.5999999999999998E-4</v>
      </c>
      <c r="Z49" s="15" t="s">
        <v>388</v>
      </c>
      <c r="AA49" s="93">
        <v>5.9999999999999995E-5</v>
      </c>
      <c r="AB49" s="93">
        <v>3.9999999999999996E-4</v>
      </c>
      <c r="AC49" s="15" t="s">
        <v>388</v>
      </c>
      <c r="AD49" s="93">
        <v>3.0686436000000006</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1.3005337078651686</v>
      </c>
      <c r="J50" s="93">
        <v>1.8519600000000001</v>
      </c>
      <c r="K50" s="93">
        <v>2.8334988000000001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10065</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3.4929209999999999</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3.5237771846030759</v>
      </c>
      <c r="G53" s="15" t="s">
        <v>388</v>
      </c>
      <c r="H53" s="15" t="s">
        <v>388</v>
      </c>
      <c r="I53" s="93">
        <v>1.3999999999999999E-4</v>
      </c>
      <c r="J53" s="93">
        <v>1.3999999999999999E-4</v>
      </c>
      <c r="K53" s="93">
        <v>1.3999999999999999E-4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0.39080000000000004</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3908</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2.154315E-2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1.355919E-2</v>
      </c>
      <c r="X57" s="93">
        <v>1.4999999999999999E-5</v>
      </c>
      <c r="Y57" s="93">
        <v>1.4999999999999999E-5</v>
      </c>
      <c r="Z57" s="93">
        <v>1.4999999999999999E-5</v>
      </c>
      <c r="AA57" s="93">
        <v>1.4999999999999999E-5</v>
      </c>
      <c r="AB57" s="93">
        <v>5.9999999999999995E-5</v>
      </c>
      <c r="AC57" s="15" t="s">
        <v>388</v>
      </c>
      <c r="AD57" s="93">
        <v>2.8028537999999998</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5.6925555555555549E-3</v>
      </c>
      <c r="J58" s="93">
        <v>2.8462777777777774E-2</v>
      </c>
      <c r="K58" s="93">
        <v>7.3190000000000005E-2</v>
      </c>
      <c r="L58" s="93">
        <v>4.7134359999999998E-5</v>
      </c>
      <c r="M58" s="15" t="s">
        <v>388</v>
      </c>
      <c r="N58" s="15" t="s">
        <v>388</v>
      </c>
      <c r="O58" s="15" t="s">
        <v>388</v>
      </c>
      <c r="P58" s="15" t="s">
        <v>388</v>
      </c>
      <c r="Q58" s="15" t="s">
        <v>388</v>
      </c>
      <c r="R58" s="15" t="s">
        <v>388</v>
      </c>
      <c r="S58" s="15" t="s">
        <v>388</v>
      </c>
      <c r="T58" s="15" t="s">
        <v>388</v>
      </c>
      <c r="U58" s="15" t="s">
        <v>388</v>
      </c>
      <c r="V58" s="15" t="s">
        <v>388</v>
      </c>
      <c r="W58" s="93">
        <v>4.2406249236687878E-2</v>
      </c>
      <c r="X58" s="15" t="s">
        <v>388</v>
      </c>
      <c r="Y58" s="15" t="s">
        <v>388</v>
      </c>
      <c r="Z58" s="15" t="s">
        <v>388</v>
      </c>
      <c r="AA58" s="15" t="s">
        <v>388</v>
      </c>
      <c r="AB58" s="15" t="s">
        <v>388</v>
      </c>
      <c r="AC58" s="15" t="s">
        <v>388</v>
      </c>
      <c r="AD58" s="93">
        <v>8.1550479301322851E-5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1.568895E-2</v>
      </c>
      <c r="G59" s="15" t="s">
        <v>389</v>
      </c>
      <c r="H59" s="15" t="s">
        <v>388</v>
      </c>
      <c r="I59" s="93">
        <v>2.4768000000000002E-2</v>
      </c>
      <c r="J59" s="93">
        <v>2.7863999999999996E-2</v>
      </c>
      <c r="K59" s="93">
        <v>3.0959999999999998E-2</v>
      </c>
      <c r="L59" s="93">
        <v>1.5356160000000001E-5</v>
      </c>
      <c r="M59" s="15" t="s">
        <v>389</v>
      </c>
      <c r="N59" s="93">
        <v>5.8E-4</v>
      </c>
      <c r="O59" s="93">
        <v>0.16</v>
      </c>
      <c r="P59" s="15" t="s">
        <v>388</v>
      </c>
      <c r="Q59" s="15" t="s">
        <v>388</v>
      </c>
      <c r="R59" s="15" t="s">
        <v>388</v>
      </c>
      <c r="S59" s="93">
        <v>1.0000000000000001E-5</v>
      </c>
      <c r="T59" s="15" t="s">
        <v>388</v>
      </c>
      <c r="U59" s="93">
        <v>7.46E-2</v>
      </c>
      <c r="V59" s="93">
        <v>2.7400000000000002E-3</v>
      </c>
      <c r="W59" s="93">
        <v>1.7315519999999999E-3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8.4394334362745092E-3</v>
      </c>
      <c r="J60" s="93">
        <v>6.5754881862745085E-2</v>
      </c>
      <c r="K60" s="93">
        <v>0.13402219630000003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3.3050254384132398E-3</v>
      </c>
      <c r="J61" s="93">
        <v>1.8275643367283101E-2</v>
      </c>
      <c r="K61" s="93">
        <v>5.5808969368333329E-2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4.8480665221587768E-2</v>
      </c>
      <c r="J62" s="93">
        <v>0.47722180197070246</v>
      </c>
      <c r="K62" s="93">
        <v>1.2070530276846938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0.36653999999999998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8.3400000000000002E-3</v>
      </c>
      <c r="J68" s="93">
        <v>1.1120000000000001E-2</v>
      </c>
      <c r="K68" s="93">
        <v>1.3900000000000001E-2</v>
      </c>
      <c r="L68" s="93">
        <v>1.5011999999999998E-4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0.18891000000000002</v>
      </c>
      <c r="F70" s="93">
        <v>2.4622074400000002</v>
      </c>
      <c r="G70" s="93">
        <v>3.6615194117515801</v>
      </c>
      <c r="H70" s="93">
        <v>0.24436000000000002</v>
      </c>
      <c r="I70" s="93">
        <v>0.13726522420000001</v>
      </c>
      <c r="J70" s="93">
        <v>0.18965595144999997</v>
      </c>
      <c r="K70" s="93">
        <v>0.21648575749999999</v>
      </c>
      <c r="L70" s="93">
        <v>2.470774035600001E-3</v>
      </c>
      <c r="M70" s="15" t="s">
        <v>388</v>
      </c>
      <c r="N70" s="93">
        <v>1E-3</v>
      </c>
      <c r="O70" s="15" t="s">
        <v>388</v>
      </c>
      <c r="P70" s="93">
        <v>5.1369999999999999E-2</v>
      </c>
      <c r="Q70" s="15" t="s">
        <v>388</v>
      </c>
      <c r="R70" s="15" t="s">
        <v>388</v>
      </c>
      <c r="S70" s="93">
        <v>9.0000000000000011E-3</v>
      </c>
      <c r="T70" s="93">
        <v>0.30331999999999998</v>
      </c>
      <c r="U70" s="15" t="s">
        <v>388</v>
      </c>
      <c r="V70" s="93">
        <v>0.25</v>
      </c>
      <c r="W70" s="93">
        <v>0.6</v>
      </c>
      <c r="X70" s="15" t="s">
        <v>388</v>
      </c>
      <c r="Y70" s="15" t="s">
        <v>388</v>
      </c>
      <c r="Z70" s="15" t="s">
        <v>388</v>
      </c>
      <c r="AA70" s="15" t="s">
        <v>388</v>
      </c>
      <c r="AB70" s="15" t="s">
        <v>388</v>
      </c>
      <c r="AC70" s="93">
        <v>18.8</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0.13389234999999999</v>
      </c>
      <c r="G71" s="15" t="s">
        <v>388</v>
      </c>
      <c r="H71" s="15" t="s">
        <v>388</v>
      </c>
      <c r="I71" s="93">
        <v>1.2188243199999992E-3</v>
      </c>
      <c r="J71" s="93">
        <v>9.654594559999995E-3</v>
      </c>
      <c r="K71" s="93">
        <v>3.012560800000004E-2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0.47329758000000005</v>
      </c>
      <c r="G72" s="93">
        <v>0.9163</v>
      </c>
      <c r="H72" s="93">
        <v>8.34E-4</v>
      </c>
      <c r="I72" s="93">
        <v>0.75249913003456803</v>
      </c>
      <c r="J72" s="93">
        <v>1.1095586349742503</v>
      </c>
      <c r="K72" s="93">
        <v>1.4851742000000001</v>
      </c>
      <c r="L72" s="93">
        <v>2.6873531934044448E-3</v>
      </c>
      <c r="M72" s="93">
        <v>0.51800000000000002</v>
      </c>
      <c r="N72" s="93">
        <v>2.6167300000000004</v>
      </c>
      <c r="O72" s="93">
        <v>0.13244</v>
      </c>
      <c r="P72" s="93">
        <v>0.25462000000000001</v>
      </c>
      <c r="Q72" s="93">
        <v>6.7080000000000028E-2</v>
      </c>
      <c r="R72" s="93">
        <v>2.3448600000000002</v>
      </c>
      <c r="S72" s="93">
        <v>0.93898999999999999</v>
      </c>
      <c r="T72" s="93">
        <v>0.82846999999999993</v>
      </c>
      <c r="U72" s="15" t="s">
        <v>387</v>
      </c>
      <c r="V72" s="93">
        <v>8.0127399999999991</v>
      </c>
      <c r="W72" s="93">
        <v>1.0109757720000001</v>
      </c>
      <c r="X72" s="93">
        <v>4.4155468428571419E-3</v>
      </c>
      <c r="Y72" s="93">
        <v>4.4330468428571421E-3</v>
      </c>
      <c r="Z72" s="93">
        <v>4.4239468428571424E-3</v>
      </c>
      <c r="AA72" s="93">
        <v>4.40411827142857E-3</v>
      </c>
      <c r="AB72" s="93">
        <v>1.7676658799999998E-2</v>
      </c>
      <c r="AC72" s="93">
        <v>6.9893408000000004E-2</v>
      </c>
      <c r="AD72" s="93">
        <v>15.56062771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4.5000000000000005E-3</v>
      </c>
      <c r="G73" s="15" t="s">
        <v>389</v>
      </c>
      <c r="H73" s="15" t="s">
        <v>388</v>
      </c>
      <c r="I73" s="93">
        <v>3.1139999999999998E-2</v>
      </c>
      <c r="J73" s="93">
        <v>4.4114999999999994E-2</v>
      </c>
      <c r="K73" s="93">
        <v>5.1900000000000002E-2</v>
      </c>
      <c r="L73" s="93">
        <v>4.2557999999999997E-3</v>
      </c>
      <c r="M73" s="15" t="s">
        <v>388</v>
      </c>
      <c r="N73" s="93">
        <v>5.8000000000000003E-2</v>
      </c>
      <c r="O73" s="93">
        <v>1E-4</v>
      </c>
      <c r="P73" s="93">
        <v>4.0000000000000002E-4</v>
      </c>
      <c r="Q73" s="93">
        <v>2E-3</v>
      </c>
      <c r="R73" s="93">
        <v>0.49299999999999999</v>
      </c>
      <c r="S73" s="93">
        <v>1E-3</v>
      </c>
      <c r="T73" s="93">
        <v>6.0000000000000001E-3</v>
      </c>
      <c r="U73" s="15" t="s">
        <v>387</v>
      </c>
      <c r="V73" s="93">
        <v>1.405</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93">
        <v>3.8200000000000002E-4</v>
      </c>
      <c r="G74" s="15" t="s">
        <v>388</v>
      </c>
      <c r="H74" s="15" t="s">
        <v>388</v>
      </c>
      <c r="I74" s="93">
        <v>4.125E-5</v>
      </c>
      <c r="J74" s="93">
        <v>1.05E-4</v>
      </c>
      <c r="K74" s="93">
        <v>1.4999999999999999E-4</v>
      </c>
      <c r="L74" s="93">
        <v>9.4874999999999992E-7</v>
      </c>
      <c r="M74" s="15" t="s">
        <v>388</v>
      </c>
      <c r="N74" s="93">
        <v>3.6999999999999999E-4</v>
      </c>
      <c r="O74" s="93">
        <v>3.0000000000000001E-5</v>
      </c>
      <c r="P74" s="15" t="s">
        <v>388</v>
      </c>
      <c r="Q74" s="93">
        <v>2.7E-4</v>
      </c>
      <c r="R74" s="15" t="s">
        <v>388</v>
      </c>
      <c r="S74" s="15" t="s">
        <v>388</v>
      </c>
      <c r="T74" s="15" t="s">
        <v>388</v>
      </c>
      <c r="U74" s="15" t="s">
        <v>388</v>
      </c>
      <c r="V74" s="93">
        <v>1.6200000000000001E-3</v>
      </c>
      <c r="W74" s="93">
        <v>3.8238594513700479E-2</v>
      </c>
      <c r="X74" s="15" t="s">
        <v>388</v>
      </c>
      <c r="Y74" s="15" t="s">
        <v>388</v>
      </c>
      <c r="Z74" s="15" t="s">
        <v>388</v>
      </c>
      <c r="AA74" s="15" t="s">
        <v>388</v>
      </c>
      <c r="AB74" s="15" t="s">
        <v>388</v>
      </c>
      <c r="AC74" s="93">
        <v>3.0575999999999999E-2</v>
      </c>
      <c r="AD74" s="93">
        <v>8.0432616225000003E-2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93">
        <v>9.5764943311845048E-4</v>
      </c>
      <c r="J77" s="93">
        <v>4.8916556849775451E-3</v>
      </c>
      <c r="K77" s="93">
        <v>1.8158070000000002E-2</v>
      </c>
      <c r="L77" s="15" t="s">
        <v>388</v>
      </c>
      <c r="M77" s="15" t="s">
        <v>388</v>
      </c>
      <c r="N77" s="93">
        <v>2.3480000000000001E-2</v>
      </c>
      <c r="O77" s="93">
        <v>6.3E-2</v>
      </c>
      <c r="P77" s="93">
        <v>2.9100000000000003E-3</v>
      </c>
      <c r="Q77" s="93">
        <v>3.124E-2</v>
      </c>
      <c r="R77" s="15" t="s">
        <v>388</v>
      </c>
      <c r="S77" s="93">
        <v>9.5629999999999993E-2</v>
      </c>
      <c r="T77" s="15" t="s">
        <v>388</v>
      </c>
      <c r="U77" s="15" t="s">
        <v>388</v>
      </c>
      <c r="V77" s="93">
        <v>6.7033000000000005</v>
      </c>
      <c r="W77" s="93">
        <v>6.7094904481529591E-2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2.7300000000000002E-3</v>
      </c>
      <c r="G78" s="93">
        <v>8.9400000000000007E-2</v>
      </c>
      <c r="H78" s="15" t="s">
        <v>388</v>
      </c>
      <c r="I78" s="93">
        <v>2.8500000000000004E-4</v>
      </c>
      <c r="J78" s="93">
        <v>3.7500000000000001E-4</v>
      </c>
      <c r="K78" s="93">
        <v>4.8000000000000007E-4</v>
      </c>
      <c r="L78" s="93">
        <v>2.4000000000000003E-7</v>
      </c>
      <c r="M78" s="93">
        <v>7.3730000000000004E-2</v>
      </c>
      <c r="N78" s="93">
        <v>3.7499999999999999E-3</v>
      </c>
      <c r="O78" s="93">
        <v>1E-3</v>
      </c>
      <c r="P78" s="93">
        <v>5.0113589516433205E-6</v>
      </c>
      <c r="Q78" s="93">
        <v>1.1525659551537948E-2</v>
      </c>
      <c r="R78" s="93">
        <v>9.4594594594594615E-4</v>
      </c>
      <c r="S78" s="93">
        <v>7.7189999999999995E-2</v>
      </c>
      <c r="T78" s="93">
        <v>2.5000000000000001E-4</v>
      </c>
      <c r="U78" s="93">
        <v>0.12</v>
      </c>
      <c r="V78" s="93">
        <v>4.0599999999999994E-3</v>
      </c>
      <c r="W78" s="93">
        <v>1.24642E-3</v>
      </c>
      <c r="X78" s="15" t="s">
        <v>388</v>
      </c>
      <c r="Y78" s="15" t="s">
        <v>388</v>
      </c>
      <c r="Z78" s="15" t="s">
        <v>388</v>
      </c>
      <c r="AA78" s="15" t="s">
        <v>388</v>
      </c>
      <c r="AB78" s="15" t="s">
        <v>388</v>
      </c>
      <c r="AC78" s="93">
        <v>5.8622081255000005</v>
      </c>
      <c r="AD78" s="93">
        <v>3.2357000000000002E-4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0.05</v>
      </c>
      <c r="G79" s="93">
        <v>4.8941176466E-3</v>
      </c>
      <c r="H79" s="93">
        <v>9.1999999999999998E-2</v>
      </c>
      <c r="I79" s="15" t="s">
        <v>389</v>
      </c>
      <c r="J79" s="15" t="s">
        <v>389</v>
      </c>
      <c r="K79" s="15" t="s">
        <v>389</v>
      </c>
      <c r="L79" s="15" t="s">
        <v>388</v>
      </c>
      <c r="M79" s="15" t="s">
        <v>388</v>
      </c>
      <c r="N79" s="15" t="s">
        <v>388</v>
      </c>
      <c r="O79" s="15" t="s">
        <v>388</v>
      </c>
      <c r="P79" s="15" t="s">
        <v>388</v>
      </c>
      <c r="Q79" s="15" t="s">
        <v>388</v>
      </c>
      <c r="R79" s="15" t="s">
        <v>388</v>
      </c>
      <c r="S79" s="15" t="s">
        <v>388</v>
      </c>
      <c r="T79" s="93">
        <v>1.7230000000000001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1.6451450000000003E-2</v>
      </c>
      <c r="G80" s="93">
        <v>5.6000000000000006E-4</v>
      </c>
      <c r="H80" s="93">
        <v>2.0000000000000002E-5</v>
      </c>
      <c r="I80" s="93">
        <v>1.9916200000000002E-2</v>
      </c>
      <c r="J80" s="93">
        <v>2.3889199999999999E-2</v>
      </c>
      <c r="K80" s="93">
        <v>3.9729999999999994E-2</v>
      </c>
      <c r="L80" s="15" t="s">
        <v>388</v>
      </c>
      <c r="M80" s="15" t="s">
        <v>388</v>
      </c>
      <c r="N80" s="93">
        <v>0.62471999999999983</v>
      </c>
      <c r="O80" s="93">
        <v>5.5009999999999996E-2</v>
      </c>
      <c r="P80" s="93">
        <v>1.4000000000000001E-4</v>
      </c>
      <c r="Q80" s="93">
        <v>0.14613000000000004</v>
      </c>
      <c r="R80" s="93">
        <v>5.4829999999999997E-2</v>
      </c>
      <c r="S80" s="93">
        <v>0.76708999999999994</v>
      </c>
      <c r="T80" s="93">
        <v>6.4200000000000007E-2</v>
      </c>
      <c r="U80" s="93">
        <v>3.0000000000000001E-3</v>
      </c>
      <c r="V80" s="93">
        <v>1.8026199999999999</v>
      </c>
      <c r="W80" s="15" t="s">
        <v>388</v>
      </c>
      <c r="X80" s="15" t="s">
        <v>388</v>
      </c>
      <c r="Y80" s="15" t="s">
        <v>388</v>
      </c>
      <c r="Z80" s="15" t="s">
        <v>388</v>
      </c>
      <c r="AA80" s="15" t="s">
        <v>388</v>
      </c>
      <c r="AB80" s="15" t="s">
        <v>388</v>
      </c>
      <c r="AC80" s="15" t="s">
        <v>388</v>
      </c>
      <c r="AD80" s="93">
        <v>1.2777241223480004E-2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7.2236599920000007E-4</v>
      </c>
      <c r="J81" s="93">
        <v>7.2236599920000007E-3</v>
      </c>
      <c r="K81" s="93">
        <v>1.4447319984000001E-2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3611.8299960000004</v>
      </c>
      <c r="AL81" s="38" t="s">
        <v>409</v>
      </c>
    </row>
    <row r="82" spans="1:38" s="2" customFormat="1" ht="26.25" customHeight="1" thickBot="1" x14ac:dyDescent="0.3">
      <c r="A82" s="43" t="s">
        <v>206</v>
      </c>
      <c r="B82" s="43" t="s">
        <v>207</v>
      </c>
      <c r="C82" s="43" t="s">
        <v>208</v>
      </c>
      <c r="D82" s="45"/>
      <c r="E82" s="15" t="s">
        <v>388</v>
      </c>
      <c r="F82" s="93">
        <v>5.9968719214473607</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0.28879290100000005</v>
      </c>
      <c r="G83" s="15" t="s">
        <v>388</v>
      </c>
      <c r="H83" s="15" t="s">
        <v>388</v>
      </c>
      <c r="I83" s="93">
        <v>5.4613470999999997E-2</v>
      </c>
      <c r="J83" s="93">
        <v>5.9578332000000005E-2</v>
      </c>
      <c r="K83" s="93">
        <v>7.9437776000000002E-2</v>
      </c>
      <c r="L83" s="93">
        <v>3.112967847E-3</v>
      </c>
      <c r="M83" s="15" t="s">
        <v>388</v>
      </c>
      <c r="N83" s="15" t="s">
        <v>388</v>
      </c>
      <c r="O83" s="15" t="s">
        <v>388</v>
      </c>
      <c r="P83" s="15" t="s">
        <v>388</v>
      </c>
      <c r="Q83" s="15" t="s">
        <v>388</v>
      </c>
      <c r="R83" s="15" t="s">
        <v>388</v>
      </c>
      <c r="S83" s="15" t="s">
        <v>388</v>
      </c>
      <c r="T83" s="15" t="s">
        <v>388</v>
      </c>
      <c r="U83" s="15" t="s">
        <v>388</v>
      </c>
      <c r="V83" s="15" t="s">
        <v>388</v>
      </c>
      <c r="W83" s="93">
        <v>9.9297220000000002E-3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0.19075723</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8.7186447101999995</v>
      </c>
      <c r="G85" s="15" t="s">
        <v>388</v>
      </c>
      <c r="H85" s="15" t="s">
        <v>388</v>
      </c>
      <c r="I85" s="93">
        <v>1.1348530144E-3</v>
      </c>
      <c r="J85" s="93">
        <v>1.8923875600000005E-3</v>
      </c>
      <c r="K85" s="93">
        <v>2.4587751200000002E-3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0.28288199999999997</v>
      </c>
      <c r="G86" s="15" t="s">
        <v>388</v>
      </c>
      <c r="H86" s="93">
        <v>5.5999999999999999E-3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3.6060205699999988</v>
      </c>
      <c r="G88" s="93">
        <v>2E-3</v>
      </c>
      <c r="H88" s="93">
        <v>2.0200000000000001E-3</v>
      </c>
      <c r="I88" s="93">
        <v>2.7049999999999999E-3</v>
      </c>
      <c r="J88" s="93">
        <v>4.3280000000000002E-3</v>
      </c>
      <c r="K88" s="93">
        <v>5.4400000000000004E-3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1.2497670000000001</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1.3952534100000002</v>
      </c>
      <c r="G90" s="93">
        <v>5.0640000000000004E-2</v>
      </c>
      <c r="H90" s="93">
        <v>0.19768000000000002</v>
      </c>
      <c r="I90" s="93">
        <v>7.4424900000000002E-2</v>
      </c>
      <c r="J90" s="93">
        <v>8.2511100000000018E-2</v>
      </c>
      <c r="K90" s="93">
        <v>8.9570000000000011E-2</v>
      </c>
      <c r="L90" s="93">
        <v>1.7472E-6</v>
      </c>
      <c r="M90" s="15" t="s">
        <v>388</v>
      </c>
      <c r="N90" s="15" t="s">
        <v>388</v>
      </c>
      <c r="O90" s="15" t="s">
        <v>388</v>
      </c>
      <c r="P90" s="15" t="s">
        <v>388</v>
      </c>
      <c r="Q90" s="15" t="s">
        <v>388</v>
      </c>
      <c r="R90" s="15" t="s">
        <v>388</v>
      </c>
      <c r="S90" s="15" t="s">
        <v>388</v>
      </c>
      <c r="T90" s="15" t="s">
        <v>388</v>
      </c>
      <c r="U90" s="15" t="s">
        <v>388</v>
      </c>
      <c r="V90" s="15" t="s">
        <v>388</v>
      </c>
      <c r="W90" s="15" t="s">
        <v>388</v>
      </c>
      <c r="X90" s="93">
        <v>4.1792729999999998E-3</v>
      </c>
      <c r="Y90" s="93">
        <v>2.1095378000000001E-3</v>
      </c>
      <c r="Z90" s="93">
        <v>2.1095378000000001E-3</v>
      </c>
      <c r="AA90" s="93">
        <v>2.1095378000000001E-3</v>
      </c>
      <c r="AB90" s="93">
        <v>1.0507886400000001E-2</v>
      </c>
      <c r="AC90" s="93">
        <v>7.4179400000000005E-4</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8.7005250000000006E-3</v>
      </c>
      <c r="F91" s="93">
        <v>2.2404118000000001E-2</v>
      </c>
      <c r="G91" s="93">
        <v>4.2792860000000002E-3</v>
      </c>
      <c r="H91" s="93">
        <v>3.4578256500000008E-2</v>
      </c>
      <c r="I91" s="93">
        <v>0.12505524804508003</v>
      </c>
      <c r="J91" s="93">
        <v>0.12512323484144003</v>
      </c>
      <c r="K91" s="93">
        <v>0.12513727713306003</v>
      </c>
      <c r="L91" s="93">
        <v>5.6241742500000031E-4</v>
      </c>
      <c r="M91" s="93">
        <v>0.26518656600000001</v>
      </c>
      <c r="N91" s="93">
        <v>1.110913888</v>
      </c>
      <c r="O91" s="93">
        <v>2.7093463360000004E-2</v>
      </c>
      <c r="P91" s="93">
        <v>8.0767973999999992E-5</v>
      </c>
      <c r="Q91" s="93">
        <v>1.8845860600000001E-3</v>
      </c>
      <c r="R91" s="93">
        <v>2.2104919200000003E-2</v>
      </c>
      <c r="S91" s="93">
        <v>0.65413633800000015</v>
      </c>
      <c r="T91" s="93">
        <v>5.5007624999999997E-2</v>
      </c>
      <c r="U91" s="15" t="s">
        <v>387</v>
      </c>
      <c r="V91" s="93">
        <v>0.38091348500000005</v>
      </c>
      <c r="W91" s="93">
        <v>4.6289500000000011E-4</v>
      </c>
      <c r="X91" s="93">
        <v>5.1381345000000005E-4</v>
      </c>
      <c r="Y91" s="93">
        <v>2.0830275000000001E-4</v>
      </c>
      <c r="Z91" s="93">
        <v>2.0830275000000001E-4</v>
      </c>
      <c r="AA91" s="93">
        <v>2.0830275000000001E-4</v>
      </c>
      <c r="AB91" s="93">
        <v>1.1387217000000003E-3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1.58268259694</v>
      </c>
      <c r="G92" s="93">
        <v>1.2394799999999999</v>
      </c>
      <c r="H92" s="93">
        <v>0.11454</v>
      </c>
      <c r="I92" s="93">
        <v>0.21456788672999999</v>
      </c>
      <c r="J92" s="93">
        <v>0.28751183009499992</v>
      </c>
      <c r="K92" s="93">
        <v>0.35761314454999998</v>
      </c>
      <c r="L92" s="93">
        <v>7.4537290549800007E-3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2.2098129960000001</v>
      </c>
      <c r="G93" s="15" t="s">
        <v>388</v>
      </c>
      <c r="H93" s="15" t="s">
        <v>388</v>
      </c>
      <c r="I93" s="93">
        <v>0.47001208</v>
      </c>
      <c r="J93" s="93">
        <v>0.53036157999999989</v>
      </c>
      <c r="K93" s="93">
        <v>0.56970628000000001</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1.2025948500000001</v>
      </c>
      <c r="G95" s="93" t="s">
        <v>388</v>
      </c>
      <c r="H95" s="15" t="s">
        <v>388</v>
      </c>
      <c r="I95" s="93">
        <v>1.8001694503053535E-2</v>
      </c>
      <c r="J95" s="93">
        <v>5.9532005231760977E-2</v>
      </c>
      <c r="K95" s="93">
        <v>0.20030439866499999</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3.7539599999999999E-2</v>
      </c>
      <c r="G98" s="93">
        <v>3.8E-3</v>
      </c>
      <c r="H98" s="93">
        <v>1.601E-2</v>
      </c>
      <c r="I98" s="93">
        <v>4.9180363419835567E-3</v>
      </c>
      <c r="J98" s="93">
        <v>7.7094316058836229E-3</v>
      </c>
      <c r="K98" s="93">
        <v>1.0351369408999998E-2</v>
      </c>
      <c r="L98" s="93" t="s">
        <v>388</v>
      </c>
      <c r="M98" s="93" t="s">
        <v>388</v>
      </c>
      <c r="N98" s="93" t="s">
        <v>388</v>
      </c>
      <c r="O98" s="93" t="s">
        <v>388</v>
      </c>
      <c r="P98" s="93" t="s">
        <v>388</v>
      </c>
      <c r="Q98" s="93" t="s">
        <v>388</v>
      </c>
      <c r="R98" s="93" t="s">
        <v>388</v>
      </c>
      <c r="S98" s="93" t="s">
        <v>388</v>
      </c>
      <c r="T98" s="93" t="s">
        <v>388</v>
      </c>
      <c r="U98" s="15" t="s">
        <v>388</v>
      </c>
      <c r="V98" s="93" t="s">
        <v>388</v>
      </c>
      <c r="W98" s="93">
        <v>9.4742999999999997E-3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6.0496855119999998E-2</v>
      </c>
      <c r="F99" s="93">
        <v>6.2059403389999996</v>
      </c>
      <c r="G99" s="93" t="s">
        <v>388</v>
      </c>
      <c r="H99" s="93">
        <v>5.9267007999999999</v>
      </c>
      <c r="I99" s="93">
        <v>6.8106216610000006E-2</v>
      </c>
      <c r="J99" s="93">
        <v>0.1046510158</v>
      </c>
      <c r="K99" s="93">
        <v>0.2292355583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285.529</v>
      </c>
      <c r="AL99" s="38" t="s">
        <v>243</v>
      </c>
    </row>
    <row r="100" spans="1:38" s="2" customFormat="1" ht="26.25" customHeight="1" thickBot="1" x14ac:dyDescent="0.3">
      <c r="A100" s="43" t="s">
        <v>241</v>
      </c>
      <c r="B100" s="43" t="s">
        <v>244</v>
      </c>
      <c r="C100" s="43" t="s">
        <v>413</v>
      </c>
      <c r="D100" s="45"/>
      <c r="E100" s="93">
        <v>0.16145410432000001</v>
      </c>
      <c r="F100" s="93">
        <v>4.1313314922000002</v>
      </c>
      <c r="G100" s="93" t="s">
        <v>388</v>
      </c>
      <c r="H100" s="93">
        <v>5.3255960467999994</v>
      </c>
      <c r="I100" s="93">
        <v>5.3285754817E-2</v>
      </c>
      <c r="J100" s="93">
        <v>8.1917700455000006E-2</v>
      </c>
      <c r="K100" s="93">
        <v>0.1770899464</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628.524</v>
      </c>
      <c r="AL100" s="38" t="s">
        <v>243</v>
      </c>
    </row>
    <row r="101" spans="1:38" s="2" customFormat="1" ht="26.25" customHeight="1" thickBot="1" x14ac:dyDescent="0.3">
      <c r="A101" s="43" t="s">
        <v>241</v>
      </c>
      <c r="B101" s="43" t="s">
        <v>245</v>
      </c>
      <c r="C101" s="43" t="s">
        <v>246</v>
      </c>
      <c r="D101" s="45"/>
      <c r="E101" s="93">
        <v>6.900779787E-3</v>
      </c>
      <c r="F101" s="93">
        <v>0.1396540282</v>
      </c>
      <c r="G101" s="93" t="s">
        <v>388</v>
      </c>
      <c r="H101" s="93">
        <v>0.10804118</v>
      </c>
      <c r="I101" s="93">
        <v>1.2251962929999999E-3</v>
      </c>
      <c r="J101" s="93">
        <v>3.67558888E-3</v>
      </c>
      <c r="K101" s="93">
        <v>8.5763740529999997E-3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129.09100000000001</v>
      </c>
      <c r="AL101" s="38" t="s">
        <v>243</v>
      </c>
    </row>
    <row r="102" spans="1:38" s="2" customFormat="1" ht="26.25" customHeight="1" thickBot="1" x14ac:dyDescent="0.3">
      <c r="A102" s="43" t="s">
        <v>241</v>
      </c>
      <c r="B102" s="43" t="s">
        <v>247</v>
      </c>
      <c r="C102" s="43" t="s">
        <v>414</v>
      </c>
      <c r="D102" s="45"/>
      <c r="E102" s="93">
        <v>1.5243446768000001E-2</v>
      </c>
      <c r="F102" s="93">
        <v>0.34879731642700001</v>
      </c>
      <c r="G102" s="93" t="s">
        <v>388</v>
      </c>
      <c r="H102" s="93">
        <v>3.7265064763700004</v>
      </c>
      <c r="I102" s="93">
        <v>2.8473748E-3</v>
      </c>
      <c r="J102" s="93">
        <v>6.1374136797000003E-2</v>
      </c>
      <c r="K102" s="93">
        <v>0.38629817880400003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956.19999999999993</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3.8517873899999999E-4</v>
      </c>
      <c r="F104" s="93">
        <v>3.9298792339999998E-3</v>
      </c>
      <c r="G104" s="93" t="s">
        <v>388</v>
      </c>
      <c r="H104" s="93">
        <v>6.030302217E-3</v>
      </c>
      <c r="I104" s="93">
        <v>4.6524638999999998E-5</v>
      </c>
      <c r="J104" s="93">
        <v>1.39573918E-4</v>
      </c>
      <c r="K104" s="93">
        <v>3.2567247599999999E-4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4.9020000000000001</v>
      </c>
      <c r="AL104" s="38" t="s">
        <v>243</v>
      </c>
    </row>
    <row r="105" spans="1:38" s="2" customFormat="1" ht="26.25" customHeight="1" thickBot="1" x14ac:dyDescent="0.3">
      <c r="A105" s="43" t="s">
        <v>241</v>
      </c>
      <c r="B105" s="43" t="s">
        <v>252</v>
      </c>
      <c r="C105" s="43" t="s">
        <v>253</v>
      </c>
      <c r="D105" s="45"/>
      <c r="E105" s="93">
        <v>2.9891071053000002E-2</v>
      </c>
      <c r="F105" s="93">
        <v>0.25291144720800002</v>
      </c>
      <c r="G105" s="93" t="s">
        <v>388</v>
      </c>
      <c r="H105" s="93">
        <v>0.67925227989000003</v>
      </c>
      <c r="I105" s="93">
        <v>6.383497696E-3</v>
      </c>
      <c r="J105" s="93">
        <v>1.0031210665E-2</v>
      </c>
      <c r="K105" s="93">
        <v>2.1886277818999999E-2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75.5</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3.4276437138E-2</v>
      </c>
      <c r="F107" s="93">
        <v>0.18077194650000003</v>
      </c>
      <c r="G107" s="93" t="s">
        <v>388</v>
      </c>
      <c r="H107" s="93">
        <v>0.35192292961400001</v>
      </c>
      <c r="I107" s="93">
        <v>8.5463617930000013E-3</v>
      </c>
      <c r="J107" s="93">
        <v>0.1139514906</v>
      </c>
      <c r="K107" s="93">
        <v>0.54126958019999993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3326.0410000000002</v>
      </c>
      <c r="AL107" s="38" t="s">
        <v>243</v>
      </c>
    </row>
    <row r="108" spans="1:38" s="2" customFormat="1" ht="26.25" customHeight="1" thickBot="1" x14ac:dyDescent="0.3">
      <c r="A108" s="43" t="s">
        <v>241</v>
      </c>
      <c r="B108" s="43" t="s">
        <v>257</v>
      </c>
      <c r="C108" s="43" t="s">
        <v>417</v>
      </c>
      <c r="D108" s="45"/>
      <c r="E108" s="93">
        <v>5.8225175606999996E-2</v>
      </c>
      <c r="F108" s="93">
        <v>0.47932609892000005</v>
      </c>
      <c r="G108" s="93" t="s">
        <v>388</v>
      </c>
      <c r="H108" s="93">
        <v>0.41449235896000003</v>
      </c>
      <c r="I108" s="93">
        <v>5.8419539999999999E-3</v>
      </c>
      <c r="J108" s="93">
        <v>5.8419539999999999E-2</v>
      </c>
      <c r="K108" s="93">
        <v>0.11683908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5841.9539999999997</v>
      </c>
      <c r="AL108" s="38" t="s">
        <v>243</v>
      </c>
    </row>
    <row r="109" spans="1:38" s="2" customFormat="1" ht="26.25" customHeight="1" thickBot="1" x14ac:dyDescent="0.3">
      <c r="A109" s="43" t="s">
        <v>241</v>
      </c>
      <c r="B109" s="43" t="s">
        <v>258</v>
      </c>
      <c r="C109" s="43" t="s">
        <v>418</v>
      </c>
      <c r="D109" s="45"/>
      <c r="E109" s="93">
        <v>8.8254877070000001E-3</v>
      </c>
      <c r="F109" s="93">
        <v>3.1774794670000002E-2</v>
      </c>
      <c r="G109" s="15" t="s">
        <v>388</v>
      </c>
      <c r="H109" s="93">
        <v>9.1300796530000006E-2</v>
      </c>
      <c r="I109" s="93">
        <v>3.0814400000000004E-3</v>
      </c>
      <c r="J109" s="93">
        <v>1.6947920000000002E-2</v>
      </c>
      <c r="K109" s="93">
        <v>1.6947920000000002E-2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308.14400000000001</v>
      </c>
      <c r="AL109" s="38" t="s">
        <v>243</v>
      </c>
    </row>
    <row r="110" spans="1:38" s="2" customFormat="1" ht="26.25" customHeight="1" thickBot="1" x14ac:dyDescent="0.3">
      <c r="A110" s="43" t="s">
        <v>241</v>
      </c>
      <c r="B110" s="43" t="s">
        <v>259</v>
      </c>
      <c r="C110" s="43" t="s">
        <v>419</v>
      </c>
      <c r="D110" s="45"/>
      <c r="E110" s="93">
        <v>4.2656325559999996E-3</v>
      </c>
      <c r="F110" s="93">
        <v>2.0598544733000001E-2</v>
      </c>
      <c r="G110" s="15" t="s">
        <v>388</v>
      </c>
      <c r="H110" s="93">
        <v>4.5189380167999997E-2</v>
      </c>
      <c r="I110" s="93">
        <v>1.2576336738999999E-2</v>
      </c>
      <c r="J110" s="93">
        <v>8.8357295357000015E-2</v>
      </c>
      <c r="K110" s="93">
        <v>9.0906807321000024E-2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759.54200000000003</v>
      </c>
      <c r="AL110" s="38" t="s">
        <v>243</v>
      </c>
    </row>
    <row r="111" spans="1:38" s="2" customFormat="1" ht="26.25" customHeight="1" thickBot="1" x14ac:dyDescent="0.3">
      <c r="A111" s="43" t="s">
        <v>241</v>
      </c>
      <c r="B111" s="43" t="s">
        <v>260</v>
      </c>
      <c r="C111" s="43" t="s">
        <v>420</v>
      </c>
      <c r="D111" s="45"/>
      <c r="E111" s="93">
        <v>5.8976448810000005E-2</v>
      </c>
      <c r="F111" s="93">
        <v>1.3474535381000001</v>
      </c>
      <c r="G111" s="15" t="s">
        <v>388</v>
      </c>
      <c r="H111" s="93">
        <v>2.6736782520000002</v>
      </c>
      <c r="I111" s="93">
        <v>1.4332000000000001E-2</v>
      </c>
      <c r="J111" s="93">
        <v>2.8664000000000002E-2</v>
      </c>
      <c r="K111" s="93">
        <v>6.4493999999999996E-2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3779.3690000000001</v>
      </c>
      <c r="AL111" s="38" t="s">
        <v>243</v>
      </c>
    </row>
    <row r="112" spans="1:38" s="2" customFormat="1" ht="26.25" customHeight="1" thickBot="1" x14ac:dyDescent="0.3">
      <c r="A112" s="43" t="s">
        <v>261</v>
      </c>
      <c r="B112" s="43" t="s">
        <v>262</v>
      </c>
      <c r="C112" s="43" t="s">
        <v>263</v>
      </c>
      <c r="D112" s="45"/>
      <c r="E112" s="93">
        <v>5.8504649879999997</v>
      </c>
      <c r="F112" s="93" t="s">
        <v>388</v>
      </c>
      <c r="G112" s="93" t="s">
        <v>388</v>
      </c>
      <c r="H112" s="93">
        <v>2.0628938859999999</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146.18899999999999</v>
      </c>
      <c r="AL112" s="38" t="s">
        <v>432</v>
      </c>
    </row>
    <row r="113" spans="1:38" s="2" customFormat="1" ht="26.25" customHeight="1" thickBot="1" x14ac:dyDescent="0.3">
      <c r="A113" s="43" t="s">
        <v>261</v>
      </c>
      <c r="B113" s="43" t="s">
        <v>264</v>
      </c>
      <c r="C113" s="43" t="s">
        <v>265</v>
      </c>
      <c r="D113" s="45"/>
      <c r="E113" s="93">
        <v>3.0311725007670001</v>
      </c>
      <c r="F113" s="93">
        <v>2.984922865095001</v>
      </c>
      <c r="G113" s="15" t="s">
        <v>388</v>
      </c>
      <c r="H113" s="93">
        <v>9.871019366345001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5.6010212350000005E-2</v>
      </c>
      <c r="F114" s="93" t="s">
        <v>388</v>
      </c>
      <c r="G114" s="93" t="s">
        <v>388</v>
      </c>
      <c r="H114" s="93">
        <v>3.8256975400000004E-2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1400.255308711151</v>
      </c>
      <c r="AL114" s="38" t="s">
        <v>441</v>
      </c>
    </row>
    <row r="115" spans="1:38" s="2" customFormat="1" ht="26.25" customHeight="1" thickBot="1" x14ac:dyDescent="0.3">
      <c r="A115" s="43" t="s">
        <v>261</v>
      </c>
      <c r="B115" s="43" t="s">
        <v>267</v>
      </c>
      <c r="C115" s="43" t="s">
        <v>268</v>
      </c>
      <c r="D115" s="45"/>
      <c r="E115" s="93">
        <v>0.30165137700000005</v>
      </c>
      <c r="F115" s="93" t="s">
        <v>388</v>
      </c>
      <c r="G115" s="93" t="s">
        <v>388</v>
      </c>
      <c r="H115" s="93">
        <v>0.60330275400000011</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0.571659413266</v>
      </c>
      <c r="F116" s="93">
        <v>6.7168669648999993E-2</v>
      </c>
      <c r="G116" s="15" t="s">
        <v>388</v>
      </c>
      <c r="H116" s="93">
        <v>1.42624139589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0.226962</v>
      </c>
      <c r="J119" s="93">
        <v>4.1070089999999997</v>
      </c>
      <c r="K119" s="93">
        <v>4.1070089999999997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1869.6000000000001</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0.88651229835599987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1973.3</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0.118355</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5.9985878110000002E-2</v>
      </c>
      <c r="F123" s="93">
        <v>0.10682608480000001</v>
      </c>
      <c r="G123" s="93">
        <v>8.9308637740000002E-3</v>
      </c>
      <c r="H123" s="93">
        <v>5.9071493039999999E-2</v>
      </c>
      <c r="I123" s="93">
        <v>0.14978934570000002</v>
      </c>
      <c r="J123" s="93">
        <v>0.1571732824</v>
      </c>
      <c r="K123" s="93">
        <v>0.15963459460000001</v>
      </c>
      <c r="L123" s="93">
        <v>1.8214031280000001E-2</v>
      </c>
      <c r="M123" s="93">
        <v>1.9117510259999999</v>
      </c>
      <c r="N123" s="93">
        <v>1.809507956E-3</v>
      </c>
      <c r="O123" s="93">
        <v>1.6258431810000001E-2</v>
      </c>
      <c r="P123" s="93">
        <v>3.0745103940000001E-3</v>
      </c>
      <c r="Q123" s="93">
        <v>1.03512825E-4</v>
      </c>
      <c r="R123" s="93">
        <v>2.4754043590000004E-3</v>
      </c>
      <c r="S123" s="93">
        <v>1.2110744360000001E-3</v>
      </c>
      <c r="T123" s="93">
        <v>9.33873378E-4</v>
      </c>
      <c r="U123" s="93">
        <v>6.5260806300000002E-4</v>
      </c>
      <c r="V123" s="93">
        <v>1.3192601350000001E-2</v>
      </c>
      <c r="W123" s="93" t="s">
        <v>388</v>
      </c>
      <c r="X123" s="93">
        <v>1.5962829440000001E-5</v>
      </c>
      <c r="Y123" s="93">
        <v>4.864907129E-5</v>
      </c>
      <c r="Z123" s="93">
        <v>1.373204441E-5</v>
      </c>
      <c r="AA123" s="93">
        <v>7.6376938059999987E-6</v>
      </c>
      <c r="AB123" s="93">
        <v>8.5981638946000007E-5</v>
      </c>
      <c r="AC123" s="93" t="s">
        <v>388</v>
      </c>
      <c r="AD123" s="93" t="s">
        <v>388</v>
      </c>
      <c r="AE123" s="92"/>
      <c r="AF123" s="93" t="s">
        <v>388</v>
      </c>
      <c r="AG123" s="15" t="s">
        <v>388</v>
      </c>
      <c r="AH123" s="15" t="s">
        <v>388</v>
      </c>
      <c r="AI123" s="93" t="s">
        <v>388</v>
      </c>
      <c r="AJ123" s="15" t="s">
        <v>388</v>
      </c>
      <c r="AK123" s="93">
        <v>24.613122100000002</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0.113787707</v>
      </c>
      <c r="G125" s="15" t="s">
        <v>388</v>
      </c>
      <c r="H125" s="15" t="s">
        <v>388</v>
      </c>
      <c r="I125" s="93">
        <v>1.2803900999999997E-4</v>
      </c>
      <c r="J125" s="93">
        <v>8.497134299999999E-4</v>
      </c>
      <c r="K125" s="93">
        <v>1.79642611E-3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3879.97</v>
      </c>
      <c r="AL125" s="38" t="s">
        <v>424</v>
      </c>
    </row>
    <row r="126" spans="1:38" s="2" customFormat="1" ht="26.25" customHeight="1" thickBot="1" x14ac:dyDescent="0.3">
      <c r="A126" s="43" t="s">
        <v>286</v>
      </c>
      <c r="B126" s="43" t="s">
        <v>289</v>
      </c>
      <c r="C126" s="43" t="s">
        <v>290</v>
      </c>
      <c r="D126" s="45"/>
      <c r="E126" s="15" t="s">
        <v>388</v>
      </c>
      <c r="F126" s="15" t="s">
        <v>388</v>
      </c>
      <c r="G126" s="15" t="s">
        <v>388</v>
      </c>
      <c r="H126" s="93">
        <v>0.1360864</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567.02679999999998</v>
      </c>
      <c r="AL126" s="38" t="s">
        <v>425</v>
      </c>
    </row>
    <row r="127" spans="1:38" s="2" customFormat="1" ht="26.25" customHeight="1" thickBot="1" x14ac:dyDescent="0.3">
      <c r="A127" s="43" t="s">
        <v>286</v>
      </c>
      <c r="B127" s="43" t="s">
        <v>291</v>
      </c>
      <c r="C127" s="43" t="s">
        <v>292</v>
      </c>
      <c r="D127" s="45"/>
      <c r="E127" s="15" t="s">
        <v>388</v>
      </c>
      <c r="F127" s="93" t="s">
        <v>388</v>
      </c>
      <c r="G127" s="93" t="s">
        <v>388</v>
      </c>
      <c r="H127" s="93">
        <v>0.11809724000000001</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7.4743800000000023E-4</v>
      </c>
      <c r="J133" s="93">
        <v>7.4743800000000023E-4</v>
      </c>
      <c r="K133" s="93">
        <v>8.3058240000000009E-4</v>
      </c>
      <c r="L133" s="93">
        <v>3.7371900000000011E-4</v>
      </c>
      <c r="M133" s="15" t="s">
        <v>389</v>
      </c>
      <c r="N133" s="93">
        <v>6.4684620000000003E-4</v>
      </c>
      <c r="O133" s="93">
        <v>1.0834620000000001E-4</v>
      </c>
      <c r="P133" s="93">
        <v>2.2897582590649408E-2</v>
      </c>
      <c r="Q133" s="93">
        <v>2.9315939999999995E-4</v>
      </c>
      <c r="R133" s="93">
        <v>2.9208240000000001E-4</v>
      </c>
      <c r="S133" s="93">
        <v>2.6774220000000003E-4</v>
      </c>
      <c r="T133" s="93">
        <v>3.7328819999999995E-4</v>
      </c>
      <c r="U133" s="93">
        <v>4.260612E-4</v>
      </c>
      <c r="V133" s="93">
        <v>3.4489848000000003E-3</v>
      </c>
      <c r="W133" s="93">
        <v>5.8158000000000005E-4</v>
      </c>
      <c r="X133" s="93">
        <v>2.8432800000000003E-4</v>
      </c>
      <c r="Y133" s="93">
        <v>1.5530339999999997E-4</v>
      </c>
      <c r="Z133" s="93">
        <v>1.3871759999999999E-4</v>
      </c>
      <c r="AA133" s="93">
        <v>1.5056459999999996E-4</v>
      </c>
      <c r="AB133" s="93">
        <v>7.2891359999999986E-4</v>
      </c>
      <c r="AC133" s="93">
        <v>3.2310000000000004E-3</v>
      </c>
      <c r="AD133" s="93">
        <v>8.8314000000000014E-3</v>
      </c>
      <c r="AE133" s="92"/>
      <c r="AF133" s="15" t="s">
        <v>388</v>
      </c>
      <c r="AG133" s="15" t="s">
        <v>388</v>
      </c>
      <c r="AH133" s="15" t="s">
        <v>388</v>
      </c>
      <c r="AI133" s="15" t="s">
        <v>388</v>
      </c>
      <c r="AJ133" s="15" t="s">
        <v>388</v>
      </c>
      <c r="AK133" s="93">
        <v>21540</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8.5400000000000007E-3</v>
      </c>
      <c r="G136" s="15" t="s">
        <v>388</v>
      </c>
      <c r="H136" s="93">
        <v>0.35498679999999999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1.453E-2</v>
      </c>
      <c r="G137" s="15" t="s">
        <v>388</v>
      </c>
      <c r="H137" s="15"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968823</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0.13065580820000003</v>
      </c>
      <c r="J139" s="93">
        <v>0.13065580820000003</v>
      </c>
      <c r="K139" s="93">
        <v>0.13065580820000003</v>
      </c>
      <c r="L139" s="93">
        <v>1.1246076738000002E-2</v>
      </c>
      <c r="M139" s="15" t="s">
        <v>388</v>
      </c>
      <c r="N139" s="93">
        <v>3.6568339999999998E-4</v>
      </c>
      <c r="O139" s="93">
        <v>7.3797860000000002E-4</v>
      </c>
      <c r="P139" s="93">
        <v>7.3797860000000002E-4</v>
      </c>
      <c r="Q139" s="93">
        <v>1.1702886000000002E-3</v>
      </c>
      <c r="R139" s="93">
        <v>1.1179028000000001E-3</v>
      </c>
      <c r="S139" s="93">
        <v>2.5994545999999999E-3</v>
      </c>
      <c r="T139" s="15" t="s">
        <v>388</v>
      </c>
      <c r="U139" s="15" t="s">
        <v>388</v>
      </c>
      <c r="V139" s="15" t="s">
        <v>388</v>
      </c>
      <c r="W139" s="93">
        <v>1.3685050303999997</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171.6227186470135</v>
      </c>
      <c r="F141" s="94">
        <f t="shared" si="0"/>
        <v>105.45266160121537</v>
      </c>
      <c r="G141" s="94">
        <f t="shared" si="0"/>
        <v>60.21740355877165</v>
      </c>
      <c r="H141" s="94">
        <f t="shared" si="0"/>
        <v>37.3465615871377</v>
      </c>
      <c r="I141" s="94">
        <f t="shared" si="0"/>
        <v>20.45766540006532</v>
      </c>
      <c r="J141" s="94">
        <f t="shared" si="0"/>
        <v>35.597958198710991</v>
      </c>
      <c r="K141" s="94">
        <f t="shared" si="0"/>
        <v>50.8492652471936</v>
      </c>
      <c r="L141" s="94">
        <f t="shared" si="0"/>
        <v>4.8000541746735985</v>
      </c>
      <c r="M141" s="94">
        <f t="shared" si="0"/>
        <v>407.3609822469013</v>
      </c>
      <c r="N141" s="94">
        <f t="shared" si="0"/>
        <v>19.232167853389569</v>
      </c>
      <c r="O141" s="94">
        <f t="shared" si="0"/>
        <v>1.2187582963770951</v>
      </c>
      <c r="P141" s="94">
        <f t="shared" si="0"/>
        <v>0.75494155790047424</v>
      </c>
      <c r="Q141" s="94">
        <f t="shared" si="0"/>
        <v>2.9812726253965587</v>
      </c>
      <c r="R141" s="94">
        <f t="shared" si="0"/>
        <v>17.370538617600641</v>
      </c>
      <c r="S141" s="94">
        <f t="shared" si="0"/>
        <v>42.400744164295105</v>
      </c>
      <c r="T141" s="94">
        <f t="shared" si="0"/>
        <v>19.909080253291016</v>
      </c>
      <c r="U141" s="94" t="s">
        <v>387</v>
      </c>
      <c r="V141" s="94">
        <f t="shared" ref="V141:AD141" si="1">SUM(V14:V140)</f>
        <v>124.11297855940926</v>
      </c>
      <c r="W141" s="94">
        <f t="shared" si="1"/>
        <v>13.63713186461043</v>
      </c>
      <c r="X141" s="94">
        <f t="shared" si="1"/>
        <v>6.9567834240192674</v>
      </c>
      <c r="Y141" s="94">
        <f t="shared" si="1"/>
        <v>5.5271326585661056</v>
      </c>
      <c r="Z141" s="94">
        <f t="shared" si="1"/>
        <v>4.2794991991174456</v>
      </c>
      <c r="AA141" s="94">
        <f t="shared" si="1"/>
        <v>4.890367292520196</v>
      </c>
      <c r="AB141" s="94">
        <f t="shared" si="1"/>
        <v>21.653782574223008</v>
      </c>
      <c r="AC141" s="94">
        <f t="shared" si="1"/>
        <v>26.113224044972334</v>
      </c>
      <c r="AD141" s="94">
        <f t="shared" si="1"/>
        <v>27.290017829294897</v>
      </c>
      <c r="AE141" s="97"/>
      <c r="AF141" s="94">
        <f>SUM(AF14:AF140)</f>
        <v>322020.12459068588</v>
      </c>
      <c r="AG141" s="94">
        <f>SUM(AG14:AG140)</f>
        <v>216121.78593753153</v>
      </c>
      <c r="AH141" s="94">
        <f>SUM(AH14:AH140)</f>
        <v>132914.95073368956</v>
      </c>
      <c r="AI141" s="94">
        <f>SUM(AI14:AI140)</f>
        <v>326569.17649721634</v>
      </c>
      <c r="AJ141" s="94">
        <f>SUM(AJ14:AJ140)</f>
        <v>11121.476292999998</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171.6227186470135</v>
      </c>
      <c r="F152" s="125">
        <f t="shared" ref="F152:AD152" si="2">SUM(F$141, F$151, IF(AND(ISNUMBER(SEARCH($B$4,"AT|BE|CH|GB|IE|LT|LU|NL")),SUM(F$143:F$149)&gt;0),SUM(F$143:F$149)-SUM(F$27:F$33),0))</f>
        <v>105.45266160121537</v>
      </c>
      <c r="G152" s="125">
        <f t="shared" si="2"/>
        <v>60.21740355877165</v>
      </c>
      <c r="H152" s="125">
        <f t="shared" si="2"/>
        <v>37.3465615871377</v>
      </c>
      <c r="I152" s="125">
        <f t="shared" si="2"/>
        <v>20.45766540006532</v>
      </c>
      <c r="J152" s="125">
        <f t="shared" si="2"/>
        <v>35.597958198710991</v>
      </c>
      <c r="K152" s="125">
        <f t="shared" si="2"/>
        <v>50.8492652471936</v>
      </c>
      <c r="L152" s="125">
        <f t="shared" si="2"/>
        <v>4.8000541746735985</v>
      </c>
      <c r="M152" s="125">
        <f t="shared" si="2"/>
        <v>407.3609822469013</v>
      </c>
      <c r="N152" s="125">
        <f t="shared" si="2"/>
        <v>19.232167853389569</v>
      </c>
      <c r="O152" s="125">
        <f t="shared" si="2"/>
        <v>1.2187582963770951</v>
      </c>
      <c r="P152" s="125">
        <f t="shared" si="2"/>
        <v>0.75494155790047424</v>
      </c>
      <c r="Q152" s="125">
        <f t="shared" si="2"/>
        <v>2.9812726253965587</v>
      </c>
      <c r="R152" s="125">
        <f t="shared" si="2"/>
        <v>17.370538617600641</v>
      </c>
      <c r="S152" s="125">
        <f t="shared" si="2"/>
        <v>42.400744164295105</v>
      </c>
      <c r="T152" s="125">
        <f t="shared" si="2"/>
        <v>19.909080253291016</v>
      </c>
      <c r="U152" s="125">
        <f t="shared" si="2"/>
        <v>0</v>
      </c>
      <c r="V152" s="125">
        <f t="shared" si="2"/>
        <v>124.11297855940926</v>
      </c>
      <c r="W152" s="125">
        <f t="shared" si="2"/>
        <v>13.63713186461043</v>
      </c>
      <c r="X152" s="125">
        <f t="shared" si="2"/>
        <v>6.9567834240192674</v>
      </c>
      <c r="Y152" s="125">
        <f t="shared" si="2"/>
        <v>5.5271326585661056</v>
      </c>
      <c r="Z152" s="125">
        <f t="shared" si="2"/>
        <v>4.2794991991174456</v>
      </c>
      <c r="AA152" s="125">
        <f t="shared" si="2"/>
        <v>4.890367292520196</v>
      </c>
      <c r="AB152" s="125">
        <f t="shared" si="2"/>
        <v>21.653782574223008</v>
      </c>
      <c r="AC152" s="125">
        <f t="shared" si="2"/>
        <v>26.113224044972334</v>
      </c>
      <c r="AD152" s="125">
        <f t="shared" si="2"/>
        <v>27.290017829294897</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171.6227186470135</v>
      </c>
      <c r="F154" s="125">
        <f>SUM(F$141, F$153, -1 * IF(OR($B$6=2005,$B$6&gt;=2020),SUM(F$99:F$122),0), IF(AND(ISNUMBER(SEARCH($B$4,"AT|BE|CH|GB|IE|LT|LU|NL")),SUM(F$143:F$149)&gt;0),SUM(F$143:F$149)-SUM(F$27:F$33),0))</f>
        <v>105.45266160121537</v>
      </c>
      <c r="G154" s="125">
        <f>SUM(G$141, G$153, IF(AND(ISNUMBER(SEARCH($B$4,"AT|BE|CH|GB|IE|LT|LU|NL")),SUM(G$143:G$149)&gt;0),SUM(G$143:G$149)-SUM(G$27:G$33),0))</f>
        <v>60.21740355877165</v>
      </c>
      <c r="H154" s="125">
        <f>SUM(H$141, H$153, IF(AND(ISNUMBER(SEARCH($B$4,"AT|BE|CH|GB|IE|LT|LU|NL")),SUM(H$143:H$149)&gt;0),SUM(H$143:H$149)-SUM(H$27:H$33),0))</f>
        <v>37.3465615871377</v>
      </c>
      <c r="I154" s="125">
        <f t="shared" ref="I154:AD154" si="3">SUM(I$141, I$153, IF(AND(ISNUMBER(SEARCH($B$4,"AT|BE|CH|GB|IE|LT|LU|NL")),SUM(I$143:I$149)&gt;0),SUM(I$143:I$149)-SUM(I$27:I$33),0))</f>
        <v>20.45766540006532</v>
      </c>
      <c r="J154" s="125">
        <f t="shared" si="3"/>
        <v>35.597958198710991</v>
      </c>
      <c r="K154" s="125">
        <f t="shared" si="3"/>
        <v>50.8492652471936</v>
      </c>
      <c r="L154" s="125">
        <f t="shared" si="3"/>
        <v>4.8000541746735985</v>
      </c>
      <c r="M154" s="125">
        <f t="shared" si="3"/>
        <v>407.3609822469013</v>
      </c>
      <c r="N154" s="125">
        <f t="shared" si="3"/>
        <v>19.232167853389569</v>
      </c>
      <c r="O154" s="125">
        <f t="shared" si="3"/>
        <v>1.2187582963770951</v>
      </c>
      <c r="P154" s="125">
        <f t="shared" si="3"/>
        <v>0.75494155790047424</v>
      </c>
      <c r="Q154" s="125">
        <f t="shared" si="3"/>
        <v>2.9812726253965587</v>
      </c>
      <c r="R154" s="125">
        <f t="shared" si="3"/>
        <v>17.370538617600641</v>
      </c>
      <c r="S154" s="125">
        <f t="shared" si="3"/>
        <v>42.400744164295105</v>
      </c>
      <c r="T154" s="125">
        <f t="shared" si="3"/>
        <v>19.909080253291016</v>
      </c>
      <c r="U154" s="125">
        <f t="shared" si="3"/>
        <v>0</v>
      </c>
      <c r="V154" s="125">
        <f t="shared" si="3"/>
        <v>124.11297855940926</v>
      </c>
      <c r="W154" s="125">
        <f t="shared" si="3"/>
        <v>13.63713186461043</v>
      </c>
      <c r="X154" s="125">
        <f t="shared" si="3"/>
        <v>6.9567834240192674</v>
      </c>
      <c r="Y154" s="125">
        <f t="shared" si="3"/>
        <v>5.5271326585661056</v>
      </c>
      <c r="Z154" s="125">
        <f t="shared" si="3"/>
        <v>4.2794991991174456</v>
      </c>
      <c r="AA154" s="125">
        <f t="shared" si="3"/>
        <v>4.890367292520196</v>
      </c>
      <c r="AB154" s="125">
        <f t="shared" si="3"/>
        <v>21.653782574223008</v>
      </c>
      <c r="AC154" s="125">
        <f t="shared" si="3"/>
        <v>26.113224044972334</v>
      </c>
      <c r="AD154" s="125">
        <f t="shared" si="3"/>
        <v>27.290017829294897</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7.5362193962425907</v>
      </c>
      <c r="F157" s="136">
        <v>0.14742572548211497</v>
      </c>
      <c r="G157" s="136">
        <v>0.47623874677223982</v>
      </c>
      <c r="H157" s="136" t="s">
        <v>388</v>
      </c>
      <c r="I157" s="136">
        <v>0.11016950569225434</v>
      </c>
      <c r="J157" s="136">
        <v>0.11016950569225434</v>
      </c>
      <c r="K157" s="136">
        <v>0.11016950569225434</v>
      </c>
      <c r="L157" s="136">
        <v>5.5084752846127169E-2</v>
      </c>
      <c r="M157" s="136">
        <v>1.4372472274867136</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24548.389008878345</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0.73724844233449582</v>
      </c>
      <c r="F158" s="136">
        <v>6.9783532106120816E-2</v>
      </c>
      <c r="G158" s="136">
        <v>5.0258663163578951E-2</v>
      </c>
      <c r="H158" s="136" t="s">
        <v>388</v>
      </c>
      <c r="I158" s="136">
        <v>6.4720579242738396E-3</v>
      </c>
      <c r="J158" s="136">
        <v>6.4720579242738396E-3</v>
      </c>
      <c r="K158" s="136">
        <v>6.4720579242738396E-3</v>
      </c>
      <c r="L158" s="136">
        <v>3.2360289621369198E-3</v>
      </c>
      <c r="M158" s="136">
        <v>1.3579195107483648</v>
      </c>
      <c r="N158" s="136">
        <v>0.43562766320819563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2621.5809823536752</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11.699100000000001</v>
      </c>
      <c r="F159" s="136">
        <v>0.40760000000000002</v>
      </c>
      <c r="G159" s="136">
        <v>2.8151700000000002</v>
      </c>
      <c r="H159" s="136" t="s">
        <v>388</v>
      </c>
      <c r="I159" s="136">
        <v>0.52863849462365575</v>
      </c>
      <c r="J159" s="136">
        <v>0.58252000000000004</v>
      </c>
      <c r="K159" s="136">
        <v>0.58252000000000004</v>
      </c>
      <c r="L159" s="136" t="s">
        <v>388</v>
      </c>
      <c r="M159" s="136">
        <v>1.3905999999999998</v>
      </c>
      <c r="N159" s="136">
        <v>3.1674050916576775E-2</v>
      </c>
      <c r="O159" s="136">
        <v>3.2679348795809789E-3</v>
      </c>
      <c r="P159" s="136">
        <v>4.3992533797549615E-3</v>
      </c>
      <c r="Q159" s="136">
        <v>9.0183260740829361E-3</v>
      </c>
      <c r="R159" s="136">
        <v>0.10011021891221852</v>
      </c>
      <c r="S159" s="136">
        <v>3.8335941296679707E-2</v>
      </c>
      <c r="T159" s="136">
        <v>4.38020693219908</v>
      </c>
      <c r="U159" s="136">
        <v>5.970210509074968E-3</v>
      </c>
      <c r="V159" s="136">
        <v>0.23001564778007821</v>
      </c>
      <c r="W159" s="136">
        <v>7.0857047544239604E-2</v>
      </c>
      <c r="X159" s="136">
        <v>7.8870075739089515E-4</v>
      </c>
      <c r="Y159" s="136">
        <v>4.6190726943279728E-3</v>
      </c>
      <c r="Z159" s="136">
        <v>3.2679348795809789E-3</v>
      </c>
      <c r="AA159" s="136">
        <v>1.2725899582809938E-3</v>
      </c>
      <c r="AB159" s="136">
        <v>9.9482982895808415E-3</v>
      </c>
      <c r="AC159" s="136">
        <v>2.3441203407153846E-2</v>
      </c>
      <c r="AD159" s="136">
        <v>7.9164360590909227E-2</v>
      </c>
      <c r="AE159" s="114"/>
      <c r="AF159" s="136">
        <v>7887.4731475967701</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8EAB-B816-4CA4-8AE9-082630854DE8}">
  <sheetPr codeName="Tabelle36"/>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2" style="5" customWidth="1"/>
    <col min="2" max="2" width="11.1796875" style="5" customWidth="1"/>
    <col min="3" max="3" width="42.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10.1796875" style="5" customWidth="1"/>
    <col min="33"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2012</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30.911059139218793</v>
      </c>
      <c r="F14" s="93">
        <v>1.1121448094629425</v>
      </c>
      <c r="G14" s="93">
        <v>21.471467600365482</v>
      </c>
      <c r="H14" s="93">
        <v>3.3799999999999998E-3</v>
      </c>
      <c r="I14" s="93">
        <v>0.58986612425114404</v>
      </c>
      <c r="J14" s="93">
        <v>1.7012130921470037</v>
      </c>
      <c r="K14" s="93">
        <v>3.2316913231438074</v>
      </c>
      <c r="L14" s="93">
        <v>4.9578375063323923E-2</v>
      </c>
      <c r="M14" s="93">
        <v>12.830538899322443</v>
      </c>
      <c r="N14" s="93">
        <v>2.5992134951284336</v>
      </c>
      <c r="O14" s="93">
        <v>0.13060935061007339</v>
      </c>
      <c r="P14" s="93">
        <v>0.20857741243573338</v>
      </c>
      <c r="Q14" s="93">
        <v>1.0016192857509933</v>
      </c>
      <c r="R14" s="93">
        <v>2.0556041367294626</v>
      </c>
      <c r="S14" s="93">
        <v>3.0331895139576655</v>
      </c>
      <c r="T14" s="93">
        <v>3.9192014629714622</v>
      </c>
      <c r="U14" s="15" t="s">
        <v>387</v>
      </c>
      <c r="V14" s="93">
        <v>20.22742131315659</v>
      </c>
      <c r="W14" s="93">
        <v>3.8257314848519433</v>
      </c>
      <c r="X14" s="93">
        <v>0.2614934336660289</v>
      </c>
      <c r="Y14" s="93">
        <v>1.9565622107548281E-2</v>
      </c>
      <c r="Z14" s="93">
        <v>1.3035908283782531E-2</v>
      </c>
      <c r="AA14" s="93">
        <v>2.2618654603454219E-2</v>
      </c>
      <c r="AB14" s="93">
        <v>0.31671361866081393</v>
      </c>
      <c r="AC14" s="93">
        <v>0.3646993300128053</v>
      </c>
      <c r="AD14" s="93">
        <v>0.25517876358675479</v>
      </c>
      <c r="AE14" s="92"/>
      <c r="AF14" s="93">
        <v>9802.140079999981</v>
      </c>
      <c r="AG14" s="93">
        <v>132188.63620419404</v>
      </c>
      <c r="AH14" s="93">
        <v>60141.32636799998</v>
      </c>
      <c r="AI14" s="93">
        <v>73890.096082999968</v>
      </c>
      <c r="AJ14" s="93">
        <v>7862.5302060000013</v>
      </c>
      <c r="AK14" s="15" t="s">
        <v>388</v>
      </c>
      <c r="AL14" s="38" t="s">
        <v>48</v>
      </c>
    </row>
    <row r="15" spans="1:38" s="2" customFormat="1" ht="26.25" customHeight="1" thickBot="1" x14ac:dyDescent="0.3">
      <c r="A15" s="43" t="s">
        <v>52</v>
      </c>
      <c r="B15" s="43" t="s">
        <v>53</v>
      </c>
      <c r="C15" s="43" t="s">
        <v>54</v>
      </c>
      <c r="D15" s="45"/>
      <c r="E15" s="93">
        <v>2.8284233242499996</v>
      </c>
      <c r="F15" s="93">
        <v>7.1875231709000009E-2</v>
      </c>
      <c r="G15" s="93">
        <v>6.6020185160172895</v>
      </c>
      <c r="H15" s="15" t="s">
        <v>388</v>
      </c>
      <c r="I15" s="93">
        <v>2.8987315199786378E-2</v>
      </c>
      <c r="J15" s="93">
        <v>9.083230790602341E-2</v>
      </c>
      <c r="K15" s="93">
        <v>0.281965612029</v>
      </c>
      <c r="L15" s="93">
        <v>1.3352436017112809E-3</v>
      </c>
      <c r="M15" s="93">
        <v>1.0444203134099999</v>
      </c>
      <c r="N15" s="93">
        <v>3.3409449061350003</v>
      </c>
      <c r="O15" s="93">
        <v>7.6062194618100001E-2</v>
      </c>
      <c r="P15" s="93">
        <v>1.5612056379870001E-2</v>
      </c>
      <c r="Q15" s="93">
        <v>0.54843786685200013</v>
      </c>
      <c r="R15" s="93">
        <v>4.2039958834259998</v>
      </c>
      <c r="S15" s="93">
        <v>1.4730993606135001</v>
      </c>
      <c r="T15" s="93">
        <v>1.9908322569000003</v>
      </c>
      <c r="U15" s="15" t="s">
        <v>387</v>
      </c>
      <c r="V15" s="93">
        <v>6.3167656011119995</v>
      </c>
      <c r="W15" s="93">
        <v>3.8139400743100002E-2</v>
      </c>
      <c r="X15" s="93">
        <v>5.2072194690265478E-7</v>
      </c>
      <c r="Y15" s="93">
        <v>1.646678791974474E-3</v>
      </c>
      <c r="Z15" s="93">
        <v>1.6407276840098722E-3</v>
      </c>
      <c r="AA15" s="93">
        <v>2.4907187284687509E-3</v>
      </c>
      <c r="AB15" s="93">
        <v>5.7786459263999999E-3</v>
      </c>
      <c r="AC15" s="15" t="s">
        <v>388</v>
      </c>
      <c r="AD15" s="15" t="s">
        <v>388</v>
      </c>
      <c r="AE15" s="92"/>
      <c r="AF15" s="93">
        <v>29624.296278999998</v>
      </c>
      <c r="AG15" s="93" t="s">
        <v>388</v>
      </c>
      <c r="AH15" s="93">
        <v>16961.791572999999</v>
      </c>
      <c r="AI15" s="93">
        <v>679.03949999999998</v>
      </c>
      <c r="AJ15" s="93" t="s">
        <v>388</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3.6573281977200005</v>
      </c>
      <c r="F17" s="93">
        <v>2.3506242364000011E-2</v>
      </c>
      <c r="G17" s="93">
        <v>0.88011609557564396</v>
      </c>
      <c r="H17" s="15" t="s">
        <v>388</v>
      </c>
      <c r="I17" s="93">
        <v>1.6256400079190731E-2</v>
      </c>
      <c r="J17" s="93">
        <v>2.6838213828334356E-2</v>
      </c>
      <c r="K17" s="93">
        <v>3.4085358692000002E-2</v>
      </c>
      <c r="L17" s="93">
        <v>4.2141196207002339E-3</v>
      </c>
      <c r="M17" s="93">
        <v>2.3442345510199987</v>
      </c>
      <c r="N17" s="93">
        <v>3.4077404129999996E-2</v>
      </c>
      <c r="O17" s="93">
        <v>7.3575408820000007E-4</v>
      </c>
      <c r="P17" s="93">
        <v>1.12875072E-4</v>
      </c>
      <c r="Q17" s="93">
        <v>4.0819696479999995E-3</v>
      </c>
      <c r="R17" s="93">
        <v>3.1880087818000002E-2</v>
      </c>
      <c r="S17" s="93">
        <v>4.5384469545E-2</v>
      </c>
      <c r="T17" s="93">
        <v>0.11628883999999999</v>
      </c>
      <c r="U17" s="15" t="s">
        <v>387</v>
      </c>
      <c r="V17" s="93">
        <v>0.11068545381600001</v>
      </c>
      <c r="W17" s="93">
        <v>9.8947361910000035E-3</v>
      </c>
      <c r="X17" s="93">
        <v>2.3965035891447531E-4</v>
      </c>
      <c r="Y17" s="93">
        <v>1.8838826369359206E-3</v>
      </c>
      <c r="Z17" s="93">
        <v>2.1396554265191905E-4</v>
      </c>
      <c r="AA17" s="93">
        <v>1.8872812469768486E-4</v>
      </c>
      <c r="AB17" s="93">
        <v>2.5262266631999996E-3</v>
      </c>
      <c r="AC17" s="93">
        <v>2.0414120000000001E-4</v>
      </c>
      <c r="AD17" s="93">
        <v>5.5974200000000002E-2</v>
      </c>
      <c r="AE17" s="92"/>
      <c r="AF17" s="93">
        <v>5017.1018630000017</v>
      </c>
      <c r="AG17" s="93">
        <v>18571.220000000005</v>
      </c>
      <c r="AH17" s="93">
        <v>2034.5567080000003</v>
      </c>
      <c r="AI17" s="15" t="s">
        <v>388</v>
      </c>
      <c r="AJ17" s="15" t="s">
        <v>388</v>
      </c>
      <c r="AK17" s="15" t="s">
        <v>388</v>
      </c>
      <c r="AL17" s="38" t="s">
        <v>48</v>
      </c>
    </row>
    <row r="18" spans="1:38" s="2" customFormat="1" ht="26.25" customHeight="1" thickBot="1" x14ac:dyDescent="0.3">
      <c r="A18" s="43" t="s">
        <v>52</v>
      </c>
      <c r="B18" s="43" t="s">
        <v>59</v>
      </c>
      <c r="C18" s="43" t="s">
        <v>60</v>
      </c>
      <c r="D18" s="45"/>
      <c r="E18" s="93">
        <v>0.13518369999999999</v>
      </c>
      <c r="F18" s="93">
        <v>1.193894702E-3</v>
      </c>
      <c r="G18" s="93">
        <v>3.5886712952319439</v>
      </c>
      <c r="H18" s="15" t="s">
        <v>388</v>
      </c>
      <c r="I18" s="93">
        <v>3.2073453787297285E-3</v>
      </c>
      <c r="J18" s="93">
        <v>5.5432975480612058E-3</v>
      </c>
      <c r="K18" s="93">
        <v>8.5932058400000014E-3</v>
      </c>
      <c r="L18" s="93">
        <v>9.2245873905506999E-4</v>
      </c>
      <c r="M18" s="93">
        <v>2.6429694040000007E-2</v>
      </c>
      <c r="N18" s="93">
        <v>7.5875000000000009E-4</v>
      </c>
      <c r="O18" s="93">
        <v>9.1050000000000001E-6</v>
      </c>
      <c r="P18" s="93">
        <v>2.6342999999999999E-6</v>
      </c>
      <c r="Q18" s="93">
        <v>6.0700000000000005E-5</v>
      </c>
      <c r="R18" s="93">
        <v>0.18544069999999999</v>
      </c>
      <c r="S18" s="93">
        <v>2.1952500000000001E-4</v>
      </c>
      <c r="T18" s="93">
        <v>2.9311E-2</v>
      </c>
      <c r="U18" s="15" t="s">
        <v>387</v>
      </c>
      <c r="V18" s="93">
        <v>3.6420000000000002E-4</v>
      </c>
      <c r="W18" s="93">
        <v>1.185288351E-3</v>
      </c>
      <c r="X18" s="93">
        <v>1.8709246822037155E-4</v>
      </c>
      <c r="Y18" s="93">
        <v>1.4724996002060638E-3</v>
      </c>
      <c r="Z18" s="93">
        <v>1.6714101314095281E-4</v>
      </c>
      <c r="AA18" s="93">
        <v>1.4744085443261183E-4</v>
      </c>
      <c r="AB18" s="93">
        <v>1.9741739359999998E-3</v>
      </c>
      <c r="AC18" s="93">
        <v>1.1466279999999998E-4</v>
      </c>
      <c r="AD18" s="93">
        <v>3.1439799999999997E-2</v>
      </c>
      <c r="AE18" s="92"/>
      <c r="AF18" s="93">
        <v>1036.4747020000002</v>
      </c>
      <c r="AG18" s="93">
        <v>184.94</v>
      </c>
      <c r="AH18" s="93">
        <v>55.47</v>
      </c>
      <c r="AI18" s="15" t="s">
        <v>388</v>
      </c>
      <c r="AJ18" s="15" t="s">
        <v>388</v>
      </c>
      <c r="AK18" s="15" t="s">
        <v>388</v>
      </c>
      <c r="AL18" s="38" t="s">
        <v>48</v>
      </c>
    </row>
    <row r="19" spans="1:38" s="2" customFormat="1" ht="26.25" customHeight="1" thickBot="1" x14ac:dyDescent="0.3">
      <c r="A19" s="43" t="s">
        <v>52</v>
      </c>
      <c r="B19" s="43" t="s">
        <v>61</v>
      </c>
      <c r="C19" s="43" t="s">
        <v>62</v>
      </c>
      <c r="D19" s="45"/>
      <c r="E19" s="93">
        <v>1.3854081353000003</v>
      </c>
      <c r="F19" s="93">
        <v>8.7239114990000019E-3</v>
      </c>
      <c r="G19" s="93">
        <v>1.2616204792413308</v>
      </c>
      <c r="H19" s="15" t="s">
        <v>388</v>
      </c>
      <c r="I19" s="93">
        <v>5.6699843780799009E-2</v>
      </c>
      <c r="J19" s="93">
        <v>9.2985244986335161E-2</v>
      </c>
      <c r="K19" s="93">
        <v>0.11916166092800004</v>
      </c>
      <c r="L19" s="93">
        <v>1.3277085995509341E-2</v>
      </c>
      <c r="M19" s="93">
        <v>0.30010566706000003</v>
      </c>
      <c r="N19" s="93">
        <v>5.3347509144999999E-2</v>
      </c>
      <c r="O19" s="93">
        <v>1.0572458129E-3</v>
      </c>
      <c r="P19" s="93">
        <v>7.2473627768000022E-4</v>
      </c>
      <c r="Q19" s="93">
        <v>7.0101382255000006E-3</v>
      </c>
      <c r="R19" s="93">
        <v>1.0355754289000004E-2</v>
      </c>
      <c r="S19" s="93">
        <v>1.7230294306499999E-2</v>
      </c>
      <c r="T19" s="93">
        <v>0.51537745844400007</v>
      </c>
      <c r="U19" s="15" t="s">
        <v>387</v>
      </c>
      <c r="V19" s="93">
        <v>9.4016151368000025E-2</v>
      </c>
      <c r="W19" s="93">
        <v>1.1584204995400001E-2</v>
      </c>
      <c r="X19" s="93">
        <v>6.6687199445708448E-4</v>
      </c>
      <c r="Y19" s="93">
        <v>4.747960054870372E-3</v>
      </c>
      <c r="Z19" s="93">
        <v>5.6435086488973636E-4</v>
      </c>
      <c r="AA19" s="93">
        <v>4.945550161148056E-4</v>
      </c>
      <c r="AB19" s="93">
        <v>6.4737379303319992E-3</v>
      </c>
      <c r="AC19" s="93">
        <v>7.4782596882000006E-4</v>
      </c>
      <c r="AD19" s="93">
        <v>9.8281145136000003E-2</v>
      </c>
      <c r="AE19" s="92"/>
      <c r="AF19" s="93">
        <v>12070.639459</v>
      </c>
      <c r="AG19" s="93">
        <v>637.79639600000007</v>
      </c>
      <c r="AH19" s="93">
        <v>1136.42283</v>
      </c>
      <c r="AI19" s="93">
        <v>534.94110000000001</v>
      </c>
      <c r="AJ19" s="93">
        <v>70.873680000000007</v>
      </c>
      <c r="AK19" s="15" t="s">
        <v>388</v>
      </c>
      <c r="AL19" s="38" t="s">
        <v>48</v>
      </c>
    </row>
    <row r="20" spans="1:38" s="2" customFormat="1" ht="26.25" customHeight="1" thickBot="1" x14ac:dyDescent="0.3">
      <c r="A20" s="43" t="s">
        <v>52</v>
      </c>
      <c r="B20" s="43" t="s">
        <v>63</v>
      </c>
      <c r="C20" s="43" t="s">
        <v>64</v>
      </c>
      <c r="D20" s="45"/>
      <c r="E20" s="93">
        <v>18.095538445679995</v>
      </c>
      <c r="F20" s="93">
        <v>0.3059986595419999</v>
      </c>
      <c r="G20" s="93">
        <v>3.9249462552448358</v>
      </c>
      <c r="H20" s="15" t="s">
        <v>388</v>
      </c>
      <c r="I20" s="93">
        <v>1.4306059679453229</v>
      </c>
      <c r="J20" s="93">
        <v>1.9711708641172505</v>
      </c>
      <c r="K20" s="93">
        <v>2.1849307797380004</v>
      </c>
      <c r="L20" s="93">
        <v>2.0013963591618264E-2</v>
      </c>
      <c r="M20" s="93">
        <v>18.123792567079978</v>
      </c>
      <c r="N20" s="93">
        <v>3.4117241269406078</v>
      </c>
      <c r="O20" s="93">
        <v>0.22460277903813181</v>
      </c>
      <c r="P20" s="93">
        <v>0.11160579890948213</v>
      </c>
      <c r="Q20" s="93">
        <v>0.1626503989467423</v>
      </c>
      <c r="R20" s="93">
        <v>0.13960694017899006</v>
      </c>
      <c r="S20" s="93">
        <v>0.31864581628154004</v>
      </c>
      <c r="T20" s="93">
        <v>0.42296842643103999</v>
      </c>
      <c r="U20" s="15" t="s">
        <v>387</v>
      </c>
      <c r="V20" s="93">
        <v>1.3835822033714278</v>
      </c>
      <c r="W20" s="93">
        <v>1.1523813438163995</v>
      </c>
      <c r="X20" s="93">
        <v>4.2822815231080766E-2</v>
      </c>
      <c r="Y20" s="93">
        <v>9.1821876224374488E-2</v>
      </c>
      <c r="Z20" s="93">
        <v>2.2873782509989952E-2</v>
      </c>
      <c r="AA20" s="93">
        <v>1.8571681608662804E-2</v>
      </c>
      <c r="AB20" s="93">
        <v>0.17609015557410801</v>
      </c>
      <c r="AC20" s="93">
        <v>0.14873947113006003</v>
      </c>
      <c r="AD20" s="93">
        <v>0.17442444951261996</v>
      </c>
      <c r="AE20" s="92"/>
      <c r="AF20" s="93">
        <v>6788.5155579999991</v>
      </c>
      <c r="AG20" s="93">
        <v>11218.787804</v>
      </c>
      <c r="AH20" s="93">
        <v>25314.087209000001</v>
      </c>
      <c r="AI20" s="93">
        <v>170996.5784639999</v>
      </c>
      <c r="AJ20" s="93">
        <v>2635.3040000000005</v>
      </c>
      <c r="AK20" s="15" t="s">
        <v>388</v>
      </c>
      <c r="AL20" s="38" t="s">
        <v>48</v>
      </c>
    </row>
    <row r="21" spans="1:38" s="2" customFormat="1" ht="26.25" customHeight="1" thickBot="1" x14ac:dyDescent="0.3">
      <c r="A21" s="43" t="s">
        <v>52</v>
      </c>
      <c r="B21" s="43" t="s">
        <v>65</v>
      </c>
      <c r="C21" s="43" t="s">
        <v>66</v>
      </c>
      <c r="D21" s="45"/>
      <c r="E21" s="93">
        <v>0.50014402953999992</v>
      </c>
      <c r="F21" s="93">
        <v>2.8921889748000001E-2</v>
      </c>
      <c r="G21" s="93">
        <v>0.68810473943657358</v>
      </c>
      <c r="H21" s="15" t="s">
        <v>388</v>
      </c>
      <c r="I21" s="93">
        <v>1.8418648829024657E-2</v>
      </c>
      <c r="J21" s="93">
        <v>3.9802262564148934E-2</v>
      </c>
      <c r="K21" s="93">
        <v>6.6865348147000056E-2</v>
      </c>
      <c r="L21" s="93">
        <v>4.7946349338275377E-3</v>
      </c>
      <c r="M21" s="93">
        <v>0.2318561081300001</v>
      </c>
      <c r="N21" s="93">
        <v>0.12948798842429998</v>
      </c>
      <c r="O21" s="93">
        <v>3.5282608123799984E-3</v>
      </c>
      <c r="P21" s="93">
        <v>4.6484123356100001E-3</v>
      </c>
      <c r="Q21" s="93">
        <v>4.5086466960200001E-2</v>
      </c>
      <c r="R21" s="93">
        <v>0.10294695949020001</v>
      </c>
      <c r="S21" s="93">
        <v>0.12895250856969998</v>
      </c>
      <c r="T21" s="93">
        <v>0.29192534724720004</v>
      </c>
      <c r="U21" s="15" t="s">
        <v>387</v>
      </c>
      <c r="V21" s="93">
        <v>0.43606482212799996</v>
      </c>
      <c r="W21" s="93">
        <v>3.1664498729600012E-2</v>
      </c>
      <c r="X21" s="93">
        <v>8.355446239873334E-4</v>
      </c>
      <c r="Y21" s="93">
        <v>2.6785344556847757E-3</v>
      </c>
      <c r="Z21" s="93">
        <v>5.0204165348572815E-4</v>
      </c>
      <c r="AA21" s="93">
        <v>4.17316384742162E-4</v>
      </c>
      <c r="AB21" s="93">
        <v>4.4334371178999998E-3</v>
      </c>
      <c r="AC21" s="93">
        <v>2.3257981525000001E-3</v>
      </c>
      <c r="AD21" s="93">
        <v>0.15387778483860001</v>
      </c>
      <c r="AE21" s="92"/>
      <c r="AF21" s="93">
        <v>966.18570699999975</v>
      </c>
      <c r="AG21" s="93">
        <v>1996.3569230000001</v>
      </c>
      <c r="AH21" s="93">
        <v>339.74</v>
      </c>
      <c r="AI21" s="93">
        <v>367.20644200000004</v>
      </c>
      <c r="AJ21" s="93">
        <v>45.112000000000002</v>
      </c>
      <c r="AK21" s="15" t="s">
        <v>388</v>
      </c>
      <c r="AL21" s="38" t="s">
        <v>48</v>
      </c>
    </row>
    <row r="22" spans="1:38" s="2" customFormat="1" ht="26.25" customHeight="1" thickBot="1" x14ac:dyDescent="0.3">
      <c r="A22" s="43" t="s">
        <v>52</v>
      </c>
      <c r="B22" s="43" t="s">
        <v>67</v>
      </c>
      <c r="C22" s="43" t="s">
        <v>68</v>
      </c>
      <c r="D22" s="45"/>
      <c r="E22" s="93">
        <v>2.5562415587899996</v>
      </c>
      <c r="F22" s="93">
        <v>9.4757593189999986E-3</v>
      </c>
      <c r="G22" s="93">
        <v>0.8062021864552692</v>
      </c>
      <c r="H22" s="15" t="s">
        <v>388</v>
      </c>
      <c r="I22" s="93">
        <v>5.6407568879839165E-2</v>
      </c>
      <c r="J22" s="93">
        <v>0.11084906850532106</v>
      </c>
      <c r="K22" s="93">
        <v>0.22898802677999999</v>
      </c>
      <c r="L22" s="93">
        <v>6.9839316894792008E-3</v>
      </c>
      <c r="M22" s="93">
        <v>9.5983421527399972</v>
      </c>
      <c r="N22" s="93">
        <v>1.8461258725515999</v>
      </c>
      <c r="O22" s="93">
        <v>4.7730808437799976E-2</v>
      </c>
      <c r="P22" s="93">
        <v>2.8026319002719999E-2</v>
      </c>
      <c r="Q22" s="93">
        <v>0.31208987777400005</v>
      </c>
      <c r="R22" s="93">
        <v>2.187373915352</v>
      </c>
      <c r="S22" s="93">
        <v>0.839484019739</v>
      </c>
      <c r="T22" s="93">
        <v>1.901657343576</v>
      </c>
      <c r="U22" s="15" t="s">
        <v>387</v>
      </c>
      <c r="V22" s="93">
        <v>4.0518472504480005</v>
      </c>
      <c r="W22" s="93">
        <v>0.1575159354057</v>
      </c>
      <c r="X22" s="93">
        <v>1.3907299870040395E-3</v>
      </c>
      <c r="Y22" s="93">
        <v>4.5455645824106494E-3</v>
      </c>
      <c r="Z22" s="93">
        <v>8.4149717779201925E-4</v>
      </c>
      <c r="AA22" s="93">
        <v>7.0025800669728979E-4</v>
      </c>
      <c r="AB22" s="93">
        <v>7.4780497539039979E-3</v>
      </c>
      <c r="AC22" s="93">
        <v>2.1716594266799998E-3</v>
      </c>
      <c r="AD22" s="93">
        <v>0.4388040839615</v>
      </c>
      <c r="AE22" s="92"/>
      <c r="AF22" s="93">
        <v>3563.9043970000002</v>
      </c>
      <c r="AG22" s="93">
        <v>3331.1001639999999</v>
      </c>
      <c r="AH22" s="93">
        <v>1390.9910460000003</v>
      </c>
      <c r="AI22" s="93">
        <v>174.48162500000001</v>
      </c>
      <c r="AJ22" s="93">
        <v>1284.7185530000002</v>
      </c>
      <c r="AK22" s="15" t="s">
        <v>388</v>
      </c>
      <c r="AL22" s="38" t="s">
        <v>48</v>
      </c>
    </row>
    <row r="23" spans="1:38" s="2" customFormat="1" ht="26.25" customHeight="1" thickBot="1" x14ac:dyDescent="0.3">
      <c r="A23" s="43" t="s">
        <v>69</v>
      </c>
      <c r="B23" s="43" t="s">
        <v>377</v>
      </c>
      <c r="C23" s="43" t="s">
        <v>390</v>
      </c>
      <c r="D23" s="45"/>
      <c r="E23" s="93">
        <v>9.7286423491283571</v>
      </c>
      <c r="F23" s="93">
        <v>1.9706741830457863</v>
      </c>
      <c r="G23" s="93">
        <v>4.3498816064240099E-3</v>
      </c>
      <c r="H23" s="93">
        <v>2.9223140940786417E-3</v>
      </c>
      <c r="I23" s="93">
        <v>0.63413734416358547</v>
      </c>
      <c r="J23" s="93">
        <v>0.63413734416358547</v>
      </c>
      <c r="K23" s="93">
        <v>0.63413734416358547</v>
      </c>
      <c r="L23" s="93">
        <v>0.38554552339686415</v>
      </c>
      <c r="M23" s="93">
        <v>9.6692988858672209</v>
      </c>
      <c r="N23" s="15" t="s">
        <v>388</v>
      </c>
      <c r="O23" s="93">
        <v>3.655667918239383E-3</v>
      </c>
      <c r="P23" s="15" t="s">
        <v>388</v>
      </c>
      <c r="Q23" s="15" t="s">
        <v>388</v>
      </c>
      <c r="R23" s="93">
        <v>1.8278339591196919E-2</v>
      </c>
      <c r="S23" s="93">
        <v>0.6214635461006951</v>
      </c>
      <c r="T23" s="93">
        <v>2.5589675427675686E-2</v>
      </c>
      <c r="U23" s="93">
        <v>3.6556679182393821E-3</v>
      </c>
      <c r="V23" s="93">
        <v>0.36556679182393836</v>
      </c>
      <c r="W23" s="15" t="s">
        <v>388</v>
      </c>
      <c r="X23" s="93">
        <v>1.1035593536047068E-2</v>
      </c>
      <c r="Y23" s="93">
        <v>1.8209749809867993E-2</v>
      </c>
      <c r="Z23" s="15" t="s">
        <v>388</v>
      </c>
      <c r="AA23" s="15" t="s">
        <v>388</v>
      </c>
      <c r="AB23" s="93">
        <v>2.9245343345915061E-2</v>
      </c>
      <c r="AC23" s="15" t="s">
        <v>388</v>
      </c>
      <c r="AD23" s="15" t="s">
        <v>388</v>
      </c>
      <c r="AE23" s="92"/>
      <c r="AF23" s="93">
        <v>15532.417567070201</v>
      </c>
      <c r="AG23" s="15" t="s">
        <v>388</v>
      </c>
      <c r="AH23" s="15" t="s">
        <v>388</v>
      </c>
      <c r="AI23" s="93">
        <v>111.03893149694294</v>
      </c>
      <c r="AJ23" s="15" t="s">
        <v>388</v>
      </c>
      <c r="AK23" s="15" t="s">
        <v>388</v>
      </c>
      <c r="AL23" s="38" t="s">
        <v>48</v>
      </c>
    </row>
    <row r="24" spans="1:38" s="2" customFormat="1" ht="26.25" customHeight="1" thickBot="1" x14ac:dyDescent="0.3">
      <c r="A24" s="43" t="s">
        <v>52</v>
      </c>
      <c r="B24" s="43" t="s">
        <v>70</v>
      </c>
      <c r="C24" s="43" t="s">
        <v>71</v>
      </c>
      <c r="D24" s="45"/>
      <c r="E24" s="93">
        <v>1.9207877219499994</v>
      </c>
      <c r="F24" s="93">
        <v>0.15445252156399994</v>
      </c>
      <c r="G24" s="93">
        <v>0.72573202151581706</v>
      </c>
      <c r="H24" s="93">
        <v>1.0600000000000002E-3</v>
      </c>
      <c r="I24" s="93">
        <v>9.7656822393826198E-2</v>
      </c>
      <c r="J24" s="93">
        <v>0.24118775585816934</v>
      </c>
      <c r="K24" s="93">
        <v>0.54967962545899973</v>
      </c>
      <c r="L24" s="93">
        <v>1.0276121941288142E-2</v>
      </c>
      <c r="M24" s="93">
        <v>3.0214192589499982</v>
      </c>
      <c r="N24" s="93">
        <v>0.23405490660135381</v>
      </c>
      <c r="O24" s="93">
        <v>1.7907616841385005E-2</v>
      </c>
      <c r="P24" s="93">
        <v>6.747105120965353E-3</v>
      </c>
      <c r="Q24" s="93">
        <v>6.0017090648794881E-3</v>
      </c>
      <c r="R24" s="93">
        <v>0.12031982103535004</v>
      </c>
      <c r="S24" s="93">
        <v>0.27999866615804997</v>
      </c>
      <c r="T24" s="93">
        <v>0.35166232834459987</v>
      </c>
      <c r="U24" s="15" t="s">
        <v>387</v>
      </c>
      <c r="V24" s="93">
        <v>3.7964615844512868</v>
      </c>
      <c r="W24" s="93">
        <v>0.32174796330075006</v>
      </c>
      <c r="X24" s="93">
        <v>3.0621719477783211E-2</v>
      </c>
      <c r="Y24" s="93">
        <v>5.1868473459189129E-2</v>
      </c>
      <c r="Z24" s="93">
        <v>1.5491068076772209E-2</v>
      </c>
      <c r="AA24" s="93">
        <v>1.242649335115548E-2</v>
      </c>
      <c r="AB24" s="93">
        <v>0.11040775436490002</v>
      </c>
      <c r="AC24" s="93">
        <v>0.19106482828000015</v>
      </c>
      <c r="AD24" s="93">
        <v>0.12448819901776002</v>
      </c>
      <c r="AE24" s="92"/>
      <c r="AF24" s="93">
        <v>2131.1467200000002</v>
      </c>
      <c r="AG24" s="93">
        <v>537.5511479999999</v>
      </c>
      <c r="AH24" s="93">
        <v>1391.2224530000001</v>
      </c>
      <c r="AI24" s="93">
        <v>6999.9590670000052</v>
      </c>
      <c r="AJ24" s="93">
        <v>3263.9879850000002</v>
      </c>
      <c r="AK24" s="15" t="s">
        <v>388</v>
      </c>
      <c r="AL24" s="38" t="s">
        <v>48</v>
      </c>
    </row>
    <row r="25" spans="1:38" s="2" customFormat="1" ht="26.25" customHeight="1" thickBot="1" x14ac:dyDescent="0.3">
      <c r="A25" s="43" t="s">
        <v>72</v>
      </c>
      <c r="B25" s="43" t="s">
        <v>73</v>
      </c>
      <c r="C25" s="43" t="s">
        <v>74</v>
      </c>
      <c r="D25" s="45"/>
      <c r="E25" s="93">
        <v>0.61981080280496792</v>
      </c>
      <c r="F25" s="93">
        <v>0.10154157180820243</v>
      </c>
      <c r="G25" s="93">
        <v>3.9978241907555723E-2</v>
      </c>
      <c r="H25" s="15" t="s">
        <v>388</v>
      </c>
      <c r="I25" s="93">
        <v>4.9650291974008215E-3</v>
      </c>
      <c r="J25" s="93">
        <v>4.9650291974008215E-3</v>
      </c>
      <c r="K25" s="93">
        <v>4.9650291974008215E-3</v>
      </c>
      <c r="L25" s="93">
        <v>2.4825145987004108E-3</v>
      </c>
      <c r="M25" s="93">
        <v>0.69097395332914679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2060.7341189461713</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0.18163597737881534</v>
      </c>
      <c r="F26" s="93">
        <v>3.7594206676125466E-2</v>
      </c>
      <c r="G26" s="93">
        <v>1.3372634348782147E-2</v>
      </c>
      <c r="H26" s="15" t="s">
        <v>388</v>
      </c>
      <c r="I26" s="93">
        <v>1.2510012168985628E-3</v>
      </c>
      <c r="J26" s="93">
        <v>1.2510012168985628E-3</v>
      </c>
      <c r="K26" s="93">
        <v>1.2510012168985628E-3</v>
      </c>
      <c r="L26" s="93">
        <v>6.2550060844928138E-4</v>
      </c>
      <c r="M26" s="93">
        <v>0.42225286293080377</v>
      </c>
      <c r="N26" s="93">
        <v>7.8673954867922211E-2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694.90205064106453</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17.918534495688018</v>
      </c>
      <c r="F27" s="93">
        <v>4.4586642980344147</v>
      </c>
      <c r="G27" s="93">
        <v>2.7953594643855235E-2</v>
      </c>
      <c r="H27" s="93">
        <v>1.3274545104604012</v>
      </c>
      <c r="I27" s="93">
        <v>0.4742238662156385</v>
      </c>
      <c r="J27" s="93">
        <v>0.4742238662156385</v>
      </c>
      <c r="K27" s="93">
        <v>0.4742238662156385</v>
      </c>
      <c r="L27" s="93">
        <v>0.2518385055463877</v>
      </c>
      <c r="M27" s="93">
        <v>50.545132486765915</v>
      </c>
      <c r="N27" s="93">
        <v>2.6090482124705564E-3</v>
      </c>
      <c r="O27" s="93">
        <v>3.1704231639522015E-4</v>
      </c>
      <c r="P27" s="93">
        <v>1.6063518304091921E-2</v>
      </c>
      <c r="Q27" s="93">
        <v>4.9374089492002903E-4</v>
      </c>
      <c r="R27" s="93">
        <v>1.5021978397083498E-2</v>
      </c>
      <c r="S27" s="93">
        <v>1.0459920038769829E-2</v>
      </c>
      <c r="T27" s="93">
        <v>3.3733253336370498E-3</v>
      </c>
      <c r="U27" s="93">
        <v>3.533971570496177E-4</v>
      </c>
      <c r="V27" s="93">
        <v>5.9401176132818853E-2</v>
      </c>
      <c r="W27" s="93">
        <v>1.0047568500274293</v>
      </c>
      <c r="X27" s="93">
        <v>2.3278777382954766E-2</v>
      </c>
      <c r="Y27" s="93">
        <v>2.7374123904932587E-2</v>
      </c>
      <c r="Z27" s="93">
        <v>1.405314817138386E-2</v>
      </c>
      <c r="AA27" s="93">
        <v>2.7905045107931164E-2</v>
      </c>
      <c r="AB27" s="93">
        <v>9.2611094567202373E-2</v>
      </c>
      <c r="AC27" s="93">
        <v>0.12786208913088992</v>
      </c>
      <c r="AD27" s="93">
        <v>2.0135909089778227E-4</v>
      </c>
      <c r="AE27" s="92"/>
      <c r="AF27" s="93">
        <v>83882.926163642609</v>
      </c>
      <c r="AG27" s="15" t="s">
        <v>388</v>
      </c>
      <c r="AH27" s="93">
        <v>24.630851160206234</v>
      </c>
      <c r="AI27" s="93">
        <v>4859.732916598341</v>
      </c>
      <c r="AJ27" s="15" t="s">
        <v>388</v>
      </c>
      <c r="AK27" s="15" t="s">
        <v>388</v>
      </c>
      <c r="AL27" s="38" t="s">
        <v>48</v>
      </c>
    </row>
    <row r="28" spans="1:38" s="2" customFormat="1" ht="26.25" customHeight="1" thickBot="1" x14ac:dyDescent="0.3">
      <c r="A28" s="43" t="s">
        <v>77</v>
      </c>
      <c r="B28" s="43" t="s">
        <v>80</v>
      </c>
      <c r="C28" s="43" t="s">
        <v>81</v>
      </c>
      <c r="D28" s="45"/>
      <c r="E28" s="93">
        <v>5.5106374756984406</v>
      </c>
      <c r="F28" s="93">
        <v>0.67482245143151853</v>
      </c>
      <c r="G28" s="93">
        <v>3.1014959426074406E-3</v>
      </c>
      <c r="H28" s="93">
        <v>1.0882955929430409E-2</v>
      </c>
      <c r="I28" s="93">
        <v>0.50422993095288449</v>
      </c>
      <c r="J28" s="93">
        <v>0.50422993095288449</v>
      </c>
      <c r="K28" s="93">
        <v>0.50422993095288449</v>
      </c>
      <c r="L28" s="93">
        <v>0.27717807351821283</v>
      </c>
      <c r="M28" s="93">
        <v>5.0308443466605004</v>
      </c>
      <c r="N28" s="93">
        <v>1.6267859405167545E-4</v>
      </c>
      <c r="O28" s="93">
        <v>1.6621160420101901E-5</v>
      </c>
      <c r="P28" s="93">
        <v>1.651436437363816E-3</v>
      </c>
      <c r="Q28" s="93">
        <v>3.2359068302867919E-5</v>
      </c>
      <c r="R28" s="93">
        <v>2.5809363185752836E-3</v>
      </c>
      <c r="S28" s="93">
        <v>1.7331770735591499E-3</v>
      </c>
      <c r="T28" s="93">
        <v>7.9733429740445856E-5</v>
      </c>
      <c r="U28" s="93">
        <v>3.1475815765532029E-5</v>
      </c>
      <c r="V28" s="93">
        <v>5.6391492616756893E-3</v>
      </c>
      <c r="W28" s="93">
        <v>0.27277860046763613</v>
      </c>
      <c r="X28" s="93">
        <v>4.7311676957240293E-3</v>
      </c>
      <c r="Y28" s="93">
        <v>4.9856239794602922E-3</v>
      </c>
      <c r="Z28" s="93">
        <v>2.6112076062249192E-3</v>
      </c>
      <c r="AA28" s="93">
        <v>4.7550155142320983E-3</v>
      </c>
      <c r="AB28" s="93">
        <v>1.7083014795641342E-2</v>
      </c>
      <c r="AC28" s="93">
        <v>1.8357395818635977E-2</v>
      </c>
      <c r="AD28" s="93">
        <v>5.6745589579496484E-5</v>
      </c>
      <c r="AE28" s="92"/>
      <c r="AF28" s="93">
        <v>12476.618606435692</v>
      </c>
      <c r="AG28" s="15" t="s">
        <v>388</v>
      </c>
      <c r="AH28" s="93">
        <v>1.5234630089982004</v>
      </c>
      <c r="AI28" s="93">
        <v>558.90165045588083</v>
      </c>
      <c r="AJ28" s="15" t="s">
        <v>388</v>
      </c>
      <c r="AK28" s="15" t="s">
        <v>388</v>
      </c>
      <c r="AL28" s="38" t="s">
        <v>48</v>
      </c>
    </row>
    <row r="29" spans="1:38" s="2" customFormat="1" ht="26.25" customHeight="1" thickBot="1" x14ac:dyDescent="0.3">
      <c r="A29" s="43" t="s">
        <v>77</v>
      </c>
      <c r="B29" s="43" t="s">
        <v>82</v>
      </c>
      <c r="C29" s="43" t="s">
        <v>83</v>
      </c>
      <c r="D29" s="45"/>
      <c r="E29" s="93">
        <v>20.830361145982664</v>
      </c>
      <c r="F29" s="93">
        <v>0.63788338070898809</v>
      </c>
      <c r="G29" s="93">
        <v>1.34045417947126E-2</v>
      </c>
      <c r="H29" s="93">
        <v>1.8191190657008249E-2</v>
      </c>
      <c r="I29" s="93">
        <v>0.40427146622610305</v>
      </c>
      <c r="J29" s="93">
        <v>0.40427146622610305</v>
      </c>
      <c r="K29" s="93">
        <v>0.40427146622610305</v>
      </c>
      <c r="L29" s="93">
        <v>0.21424504013708989</v>
      </c>
      <c r="M29" s="93">
        <v>4.6389453662287927</v>
      </c>
      <c r="N29" s="93">
        <v>6.700003359822929E-4</v>
      </c>
      <c r="O29" s="93">
        <v>6.700003359822929E-5</v>
      </c>
      <c r="P29" s="93">
        <v>7.1020035614123055E-3</v>
      </c>
      <c r="Q29" s="93">
        <v>1.3400006719645858E-4</v>
      </c>
      <c r="R29" s="93">
        <v>1.1390005711698979E-2</v>
      </c>
      <c r="S29" s="93">
        <v>7.6380038301981402E-3</v>
      </c>
      <c r="T29" s="93">
        <v>2.6800013439291716E-4</v>
      </c>
      <c r="U29" s="93">
        <v>1.3400006719645858E-4</v>
      </c>
      <c r="V29" s="93">
        <v>2.4120012095362547E-2</v>
      </c>
      <c r="W29" s="93">
        <v>0.19452680532897687</v>
      </c>
      <c r="X29" s="93">
        <v>6.8340034270193877E-3</v>
      </c>
      <c r="Y29" s="93">
        <v>4.1272020696509253E-2</v>
      </c>
      <c r="Z29" s="93">
        <v>4.6096023115581759E-2</v>
      </c>
      <c r="AA29" s="93">
        <v>1.0586005308520227E-2</v>
      </c>
      <c r="AB29" s="93">
        <v>0.10478805254763061</v>
      </c>
      <c r="AC29" s="93">
        <v>8.0581806126550137E-2</v>
      </c>
      <c r="AD29" s="93">
        <v>3.8814125437990139E-5</v>
      </c>
      <c r="AE29" s="92"/>
      <c r="AF29" s="93">
        <v>54734.650269984435</v>
      </c>
      <c r="AG29" s="15" t="s">
        <v>388</v>
      </c>
      <c r="AH29" s="93">
        <v>149.04796311348528</v>
      </c>
      <c r="AI29" s="93">
        <v>2420.0835243049478</v>
      </c>
      <c r="AJ29" s="15" t="s">
        <v>388</v>
      </c>
      <c r="AK29" s="15" t="s">
        <v>388</v>
      </c>
      <c r="AL29" s="38" t="s">
        <v>48</v>
      </c>
    </row>
    <row r="30" spans="1:38" s="2" customFormat="1" ht="26.25" customHeight="1" thickBot="1" x14ac:dyDescent="0.3">
      <c r="A30" s="43" t="s">
        <v>77</v>
      </c>
      <c r="B30" s="43" t="s">
        <v>84</v>
      </c>
      <c r="C30" s="43" t="s">
        <v>85</v>
      </c>
      <c r="D30" s="45"/>
      <c r="E30" s="93">
        <v>0.26892724007287588</v>
      </c>
      <c r="F30" s="93">
        <v>2.3391076646220244</v>
      </c>
      <c r="G30" s="93">
        <v>5.5608364481929634E-4</v>
      </c>
      <c r="H30" s="93">
        <v>1.883133303662105E-3</v>
      </c>
      <c r="I30" s="93">
        <v>5.1700257037484168E-2</v>
      </c>
      <c r="J30" s="93">
        <v>5.1700257037484168E-2</v>
      </c>
      <c r="K30" s="93">
        <v>5.1700257037484168E-2</v>
      </c>
      <c r="L30" s="93">
        <v>1.0473171874123258E-2</v>
      </c>
      <c r="M30" s="93">
        <v>9.692802102041485</v>
      </c>
      <c r="N30" s="93">
        <v>5.8908206094370376E-5</v>
      </c>
      <c r="O30" s="93">
        <v>7.3379706683476162E-6</v>
      </c>
      <c r="P30" s="93">
        <v>3.2559049743529169E-4</v>
      </c>
      <c r="Q30" s="93">
        <v>1.1058066189418788E-5</v>
      </c>
      <c r="R30" s="93">
        <v>2.4530359782351941E-4</v>
      </c>
      <c r="S30" s="93">
        <v>1.7445750424003876E-4</v>
      </c>
      <c r="T30" s="93">
        <v>8.3620009882537147E-5</v>
      </c>
      <c r="U30" s="93">
        <v>7.440191042142342E-6</v>
      </c>
      <c r="V30" s="93">
        <v>1.2306981331673282E-3</v>
      </c>
      <c r="W30" s="93">
        <v>3.3759222454627091E-2</v>
      </c>
      <c r="X30" s="93">
        <v>3.4765183235536387E-4</v>
      </c>
      <c r="Y30" s="93">
        <v>3.8587499130402284E-4</v>
      </c>
      <c r="Z30" s="93">
        <v>2.7013951823035351E-4</v>
      </c>
      <c r="AA30" s="93">
        <v>4.1236470351116103E-4</v>
      </c>
      <c r="AB30" s="93">
        <v>1.4160310454009012E-3</v>
      </c>
      <c r="AC30" s="93">
        <v>2.2933895369195382E-3</v>
      </c>
      <c r="AD30" s="93">
        <v>1.4127168585241475E-5</v>
      </c>
      <c r="AE30" s="92"/>
      <c r="AF30" s="93">
        <v>1513.4923028969858</v>
      </c>
      <c r="AG30" s="15" t="s">
        <v>388</v>
      </c>
      <c r="AH30" s="15" t="s">
        <v>388</v>
      </c>
      <c r="AI30" s="93">
        <v>97.297842045097298</v>
      </c>
      <c r="AJ30" s="15" t="s">
        <v>388</v>
      </c>
      <c r="AK30" s="15" t="s">
        <v>388</v>
      </c>
      <c r="AL30" s="38" t="s">
        <v>48</v>
      </c>
    </row>
    <row r="31" spans="1:38" s="2" customFormat="1" ht="26.25" customHeight="1" thickBot="1" x14ac:dyDescent="0.3">
      <c r="A31" s="43" t="s">
        <v>77</v>
      </c>
      <c r="B31" s="43" t="s">
        <v>86</v>
      </c>
      <c r="C31" s="43" t="s">
        <v>87</v>
      </c>
      <c r="D31" s="45"/>
      <c r="E31" s="15" t="s">
        <v>388</v>
      </c>
      <c r="F31" s="93">
        <v>1.7475736580550789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0.62636969361526329</v>
      </c>
      <c r="J32" s="93">
        <v>1.1364555893112129</v>
      </c>
      <c r="K32" s="93">
        <v>1.5321742750739664</v>
      </c>
      <c r="L32" s="93">
        <v>0.16190565098247181</v>
      </c>
      <c r="M32" s="15" t="s">
        <v>388</v>
      </c>
      <c r="N32" s="93">
        <v>0.47479656167701012</v>
      </c>
      <c r="O32" s="93">
        <v>1.7696273115913937E-3</v>
      </c>
      <c r="P32" s="15" t="s">
        <v>388</v>
      </c>
      <c r="Q32" s="93">
        <v>4.2223631313168607E-2</v>
      </c>
      <c r="R32" s="93">
        <v>1.3221185205572086</v>
      </c>
      <c r="S32" s="93">
        <v>29.774117180076956</v>
      </c>
      <c r="T32" s="93">
        <v>0.18983663222124608</v>
      </c>
      <c r="U32" s="93">
        <v>3.0643485501479325E-2</v>
      </c>
      <c r="V32" s="93">
        <v>18.999616787137615</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0.46420194873891413</v>
      </c>
      <c r="J33" s="93">
        <v>5.4700182424686563</v>
      </c>
      <c r="K33" s="93">
        <v>10.940036484937313</v>
      </c>
      <c r="L33" s="93">
        <v>9.0802302824979697E-2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2.256181578020088</v>
      </c>
      <c r="F34" s="93">
        <v>0.12214246579753561</v>
      </c>
      <c r="G34" s="93">
        <v>3.7763488322989884E-4</v>
      </c>
      <c r="H34" s="93">
        <v>2.2079223484252307E-4</v>
      </c>
      <c r="I34" s="93">
        <v>4.1366749085275038E-2</v>
      </c>
      <c r="J34" s="93">
        <v>4.3480378600581064E-2</v>
      </c>
      <c r="K34" s="93">
        <v>4.5895955189502236E-2</v>
      </c>
      <c r="L34" s="93">
        <v>2.6888386905428777E-2</v>
      </c>
      <c r="M34" s="93">
        <v>0.2922818799775716</v>
      </c>
      <c r="N34" s="15" t="s">
        <v>388</v>
      </c>
      <c r="O34" s="93">
        <v>3.1541747834646147E-4</v>
      </c>
      <c r="P34" s="15" t="s">
        <v>388</v>
      </c>
      <c r="Q34" s="15" t="s">
        <v>388</v>
      </c>
      <c r="R34" s="93">
        <v>1.5770873917323074E-3</v>
      </c>
      <c r="S34" s="93">
        <v>5.3620971318898446E-2</v>
      </c>
      <c r="T34" s="93">
        <v>2.2079223484252307E-3</v>
      </c>
      <c r="U34" s="93">
        <v>3.1541747834646147E-4</v>
      </c>
      <c r="V34" s="93">
        <v>3.1541747834646146E-2</v>
      </c>
      <c r="W34" s="15" t="s">
        <v>388</v>
      </c>
      <c r="X34" s="93">
        <v>9.4625243503938436E-4</v>
      </c>
      <c r="Y34" s="93">
        <v>1.5770873917323074E-3</v>
      </c>
      <c r="Z34" s="15" t="s">
        <v>388</v>
      </c>
      <c r="AA34" s="15" t="s">
        <v>388</v>
      </c>
      <c r="AB34" s="93">
        <v>2.5233398267716918E-3</v>
      </c>
      <c r="AC34" s="15" t="s">
        <v>388</v>
      </c>
      <c r="AD34" s="15" t="s">
        <v>388</v>
      </c>
      <c r="AE34" s="92"/>
      <c r="AF34" s="93">
        <v>1339.46558110672</v>
      </c>
      <c r="AG34" s="15" t="s">
        <v>388</v>
      </c>
      <c r="AH34" s="15" t="s">
        <v>388</v>
      </c>
      <c r="AI34" s="93">
        <v>9.1582727070279297</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8.1928812915038147</v>
      </c>
      <c r="F36" s="93">
        <v>3.4298866513030695</v>
      </c>
      <c r="G36" s="93">
        <v>0.72968088341676163</v>
      </c>
      <c r="H36" s="93">
        <v>1.1302637759549273E-3</v>
      </c>
      <c r="I36" s="93">
        <v>0.46152666743086135</v>
      </c>
      <c r="J36" s="93">
        <v>0.48323496995957588</v>
      </c>
      <c r="K36" s="93">
        <v>0.48323496995957588</v>
      </c>
      <c r="L36" s="93">
        <v>9.0190153238132023E-2</v>
      </c>
      <c r="M36" s="93">
        <v>17.480041517526665</v>
      </c>
      <c r="N36" s="93">
        <v>1.6473347298345473E-2</v>
      </c>
      <c r="O36" s="93">
        <v>1.5171955928270221E-3</v>
      </c>
      <c r="P36" s="93">
        <v>2.9264890742781609E-3</v>
      </c>
      <c r="Q36" s="93">
        <v>3.0445247934351671E-2</v>
      </c>
      <c r="R36" s="93">
        <v>3.2774992379280145E-2</v>
      </c>
      <c r="S36" s="93">
        <v>0.11279321644019089</v>
      </c>
      <c r="T36" s="93">
        <v>1.3705428374348809</v>
      </c>
      <c r="U36" s="93">
        <v>1.5578230354320948E-2</v>
      </c>
      <c r="V36" s="93">
        <v>0.13331054001315545</v>
      </c>
      <c r="W36" s="93">
        <v>2.8255305653816537E-2</v>
      </c>
      <c r="X36" s="93">
        <v>3.6938708210609286E-4</v>
      </c>
      <c r="Y36" s="93">
        <v>2.0500726235558276E-3</v>
      </c>
      <c r="Z36" s="93">
        <v>1.6437981975051014E-3</v>
      </c>
      <c r="AA36" s="93">
        <v>4.4877191798601846E-4</v>
      </c>
      <c r="AB36" s="93">
        <v>4.5120298211530404E-3</v>
      </c>
      <c r="AC36" s="93">
        <v>1.1325015890514722E-2</v>
      </c>
      <c r="AD36" s="93">
        <v>2.5835299899648563E-2</v>
      </c>
      <c r="AE36" s="92"/>
      <c r="AF36" s="93">
        <v>6416.9777911737019</v>
      </c>
      <c r="AG36" s="15" t="s">
        <v>388</v>
      </c>
      <c r="AH36" s="15" t="s">
        <v>388</v>
      </c>
      <c r="AI36" s="93">
        <v>114.38629552808376</v>
      </c>
      <c r="AJ36" s="15" t="s">
        <v>388</v>
      </c>
      <c r="AK36" s="15" t="s">
        <v>388</v>
      </c>
      <c r="AL36" s="38" t="s">
        <v>48</v>
      </c>
    </row>
    <row r="37" spans="1:38" s="2" customFormat="1" ht="26.25" customHeight="1" thickBot="1" x14ac:dyDescent="0.3">
      <c r="A37" s="43" t="s">
        <v>69</v>
      </c>
      <c r="B37" s="43" t="s">
        <v>99</v>
      </c>
      <c r="C37" s="43" t="s">
        <v>393</v>
      </c>
      <c r="D37" s="45"/>
      <c r="E37" s="93">
        <v>2.2729999999999997E-2</v>
      </c>
      <c r="F37" s="93">
        <v>2.8614951099999999E-4</v>
      </c>
      <c r="G37" s="93">
        <v>1.1218677399999998E-5</v>
      </c>
      <c r="H37" s="15" t="s">
        <v>388</v>
      </c>
      <c r="I37" s="15" t="s">
        <v>388</v>
      </c>
      <c r="J37" s="15" t="s">
        <v>388</v>
      </c>
      <c r="K37" s="15" t="s">
        <v>388</v>
      </c>
      <c r="L37" s="15" t="s">
        <v>388</v>
      </c>
      <c r="M37" s="93">
        <v>5.6093387E-3</v>
      </c>
      <c r="N37" s="15" t="s">
        <v>388</v>
      </c>
      <c r="O37" s="15" t="s">
        <v>388</v>
      </c>
      <c r="P37" s="15" t="s">
        <v>388</v>
      </c>
      <c r="Q37" s="15" t="s">
        <v>388</v>
      </c>
      <c r="R37" s="15" t="s">
        <v>388</v>
      </c>
      <c r="S37" s="15" t="s">
        <v>388</v>
      </c>
      <c r="T37" s="15" t="s">
        <v>388</v>
      </c>
      <c r="U37" s="15" t="s">
        <v>388</v>
      </c>
      <c r="V37" s="15" t="s">
        <v>388</v>
      </c>
      <c r="W37" s="93">
        <v>1.4023346750000003E-4</v>
      </c>
      <c r="X37" s="15" t="s">
        <v>388</v>
      </c>
      <c r="Y37" s="15" t="s">
        <v>388</v>
      </c>
      <c r="Z37" s="15" t="s">
        <v>388</v>
      </c>
      <c r="AA37" s="15" t="s">
        <v>388</v>
      </c>
      <c r="AB37" s="15" t="s">
        <v>388</v>
      </c>
      <c r="AC37" s="15" t="s">
        <v>388</v>
      </c>
      <c r="AD37" s="15" t="s">
        <v>388</v>
      </c>
      <c r="AE37" s="92"/>
      <c r="AF37" s="15" t="s">
        <v>388</v>
      </c>
      <c r="AG37" s="15" t="s">
        <v>388</v>
      </c>
      <c r="AH37" s="93">
        <v>280.46693500000003</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1.2765782650780999</v>
      </c>
      <c r="F39" s="93">
        <v>9.4570462445657991E-2</v>
      </c>
      <c r="G39" s="93">
        <v>1.1837351644953851</v>
      </c>
      <c r="H39" s="93">
        <v>5.1754547200000001E-3</v>
      </c>
      <c r="I39" s="93">
        <v>0.14380653603024404</v>
      </c>
      <c r="J39" s="93">
        <v>0.22529499742148351</v>
      </c>
      <c r="K39" s="93">
        <v>0.31587596395870032</v>
      </c>
      <c r="L39" s="93">
        <v>2.916165989976376E-2</v>
      </c>
      <c r="M39" s="93">
        <v>1.0292258663696203</v>
      </c>
      <c r="N39" s="93">
        <v>9.3664257550000005E-2</v>
      </c>
      <c r="O39" s="93">
        <v>1.0436207890600001E-2</v>
      </c>
      <c r="P39" s="93">
        <v>1.9713007890600001E-3</v>
      </c>
      <c r="Q39" s="93">
        <v>1.6504052604000001E-2</v>
      </c>
      <c r="R39" s="93">
        <v>0.13099002630200002</v>
      </c>
      <c r="S39" s="93">
        <v>5.0555065755000003E-2</v>
      </c>
      <c r="T39" s="93">
        <v>0.60237109060000005</v>
      </c>
      <c r="U39" s="93">
        <v>1.6E-2</v>
      </c>
      <c r="V39" s="93">
        <v>2.3004803156240001</v>
      </c>
      <c r="W39" s="93">
        <v>7.5689644029040506E-2</v>
      </c>
      <c r="X39" s="93">
        <v>3.5906963518822486E-3</v>
      </c>
      <c r="Y39" s="93">
        <v>2.5136048612604222E-2</v>
      </c>
      <c r="Z39" s="93">
        <v>2.7760907208570496E-3</v>
      </c>
      <c r="AA39" s="93">
        <v>2.5897365184032791E-3</v>
      </c>
      <c r="AB39" s="93">
        <v>3.4092572203746799E-2</v>
      </c>
      <c r="AC39" s="93">
        <v>1.6E-2</v>
      </c>
      <c r="AD39" s="93">
        <v>0.19297442142025359</v>
      </c>
      <c r="AE39" s="92"/>
      <c r="AF39" s="93">
        <v>11565.316518480999</v>
      </c>
      <c r="AG39" s="93">
        <v>124</v>
      </c>
      <c r="AH39" s="93">
        <v>1399.9767999999999</v>
      </c>
      <c r="AI39" s="93">
        <v>3200</v>
      </c>
      <c r="AJ39" s="15" t="s">
        <v>388</v>
      </c>
      <c r="AK39" s="15" t="s">
        <v>388</v>
      </c>
      <c r="AL39" s="38" t="s">
        <v>48</v>
      </c>
    </row>
    <row r="40" spans="1:38" s="2" customFormat="1" ht="26.25" customHeight="1" thickBot="1" x14ac:dyDescent="0.3">
      <c r="A40" s="43" t="s">
        <v>69</v>
      </c>
      <c r="B40" s="43" t="s">
        <v>104</v>
      </c>
      <c r="C40" s="43" t="s">
        <v>395</v>
      </c>
      <c r="D40" s="45"/>
      <c r="E40" s="93">
        <v>2.6689204565257478</v>
      </c>
      <c r="F40" s="93">
        <v>0.83423127376795347</v>
      </c>
      <c r="G40" s="93">
        <v>1.5199362458334427E-3</v>
      </c>
      <c r="H40" s="93">
        <v>8.776755487870005E-4</v>
      </c>
      <c r="I40" s="93">
        <v>0.2332940253951904</v>
      </c>
      <c r="J40" s="93">
        <v>0.2332940253951904</v>
      </c>
      <c r="K40" s="93">
        <v>0.2332940253951904</v>
      </c>
      <c r="L40" s="93">
        <v>6.5941349466593913E-2</v>
      </c>
      <c r="M40" s="93">
        <v>17.777724425979443</v>
      </c>
      <c r="N40" s="15" t="s">
        <v>388</v>
      </c>
      <c r="O40" s="93">
        <v>1.2206056700051486E-3</v>
      </c>
      <c r="P40" s="15" t="s">
        <v>388</v>
      </c>
      <c r="Q40" s="15" t="s">
        <v>388</v>
      </c>
      <c r="R40" s="93">
        <v>6.1030283500257427E-3</v>
      </c>
      <c r="S40" s="93">
        <v>0.20750296390087525</v>
      </c>
      <c r="T40" s="93">
        <v>8.5442396900360408E-3</v>
      </c>
      <c r="U40" s="93">
        <v>1.2206056700051486E-3</v>
      </c>
      <c r="V40" s="93">
        <v>0.12206056700051487</v>
      </c>
      <c r="W40" s="15" t="s">
        <v>388</v>
      </c>
      <c r="X40" s="93">
        <v>3.8649391584302602E-3</v>
      </c>
      <c r="Y40" s="93">
        <v>5.8999062016109266E-3</v>
      </c>
      <c r="Z40" s="15" t="s">
        <v>388</v>
      </c>
      <c r="AA40" s="15" t="s">
        <v>388</v>
      </c>
      <c r="AB40" s="93">
        <v>9.7648453600411855E-3</v>
      </c>
      <c r="AC40" s="15" t="s">
        <v>388</v>
      </c>
      <c r="AD40" s="15" t="s">
        <v>388</v>
      </c>
      <c r="AE40" s="92"/>
      <c r="AF40" s="93">
        <v>5124.9247030676897</v>
      </c>
      <c r="AG40" s="15" t="s">
        <v>388</v>
      </c>
      <c r="AH40" s="15" t="s">
        <v>388</v>
      </c>
      <c r="AI40" s="93">
        <v>82.1554816959639</v>
      </c>
      <c r="AJ40" s="15" t="s">
        <v>388</v>
      </c>
      <c r="AK40" s="15" t="s">
        <v>388</v>
      </c>
      <c r="AL40" s="38" t="s">
        <v>48</v>
      </c>
    </row>
    <row r="41" spans="1:38" s="2" customFormat="1" ht="26.25" customHeight="1" thickBot="1" x14ac:dyDescent="0.3">
      <c r="A41" s="43" t="s">
        <v>102</v>
      </c>
      <c r="B41" s="43" t="s">
        <v>105</v>
      </c>
      <c r="C41" s="43" t="s">
        <v>396</v>
      </c>
      <c r="D41" s="45"/>
      <c r="E41" s="93">
        <v>6.0052266964812313</v>
      </c>
      <c r="F41" s="93">
        <v>22.764446239701122</v>
      </c>
      <c r="G41" s="93">
        <v>1.2446387148053664</v>
      </c>
      <c r="H41" s="93">
        <v>1.2074247479329148</v>
      </c>
      <c r="I41" s="93">
        <v>9.5634134352702986</v>
      </c>
      <c r="J41" s="93">
        <v>9.9126153589886918</v>
      </c>
      <c r="K41" s="93">
        <v>10.35006612394656</v>
      </c>
      <c r="L41" s="93">
        <v>2.8321294925053739</v>
      </c>
      <c r="M41" s="93">
        <v>165.88244065989423</v>
      </c>
      <c r="N41" s="93">
        <v>0.61222999999999994</v>
      </c>
      <c r="O41" s="93">
        <v>0.16794919999999999</v>
      </c>
      <c r="P41" s="93">
        <v>2.8434539999999998E-2</v>
      </c>
      <c r="Q41" s="93">
        <v>7.4997999999999995E-2</v>
      </c>
      <c r="R41" s="93">
        <v>1.9924980000000003</v>
      </c>
      <c r="S41" s="93">
        <v>0.38543600000000006</v>
      </c>
      <c r="T41" s="93">
        <v>1.8152200000000003</v>
      </c>
      <c r="U41" s="93">
        <v>0.27832999999999991</v>
      </c>
      <c r="V41" s="93">
        <v>39.060856000000001</v>
      </c>
      <c r="W41" s="93">
        <v>1.1824564669648123</v>
      </c>
      <c r="X41" s="93">
        <v>7.1580300031444963</v>
      </c>
      <c r="Y41" s="93">
        <v>5.6418438621005844</v>
      </c>
      <c r="Z41" s="93">
        <v>4.522668268043633</v>
      </c>
      <c r="AA41" s="93">
        <v>5.2110929597662823</v>
      </c>
      <c r="AB41" s="93">
        <v>22.533635093054997</v>
      </c>
      <c r="AC41" s="93">
        <v>0.27862411764705886</v>
      </c>
      <c r="AD41" s="93">
        <v>3.3415126984684997</v>
      </c>
      <c r="AE41" s="92"/>
      <c r="AF41" s="93">
        <v>18323.533929624646</v>
      </c>
      <c r="AG41" s="93">
        <v>236</v>
      </c>
      <c r="AH41" s="93">
        <v>1356</v>
      </c>
      <c r="AI41" s="93">
        <v>55666</v>
      </c>
      <c r="AJ41" s="93">
        <v>1</v>
      </c>
      <c r="AK41" s="15" t="s">
        <v>388</v>
      </c>
      <c r="AL41" s="38" t="s">
        <v>48</v>
      </c>
    </row>
    <row r="42" spans="1:38" s="2" customFormat="1" ht="26.25" customHeight="1" thickBot="1" x14ac:dyDescent="0.3">
      <c r="A42" s="43" t="s">
        <v>69</v>
      </c>
      <c r="B42" s="43" t="s">
        <v>106</v>
      </c>
      <c r="C42" s="43" t="s">
        <v>107</v>
      </c>
      <c r="D42" s="45"/>
      <c r="E42" s="93">
        <v>0.87799977238437521</v>
      </c>
      <c r="F42" s="93">
        <v>6.4415630040221954</v>
      </c>
      <c r="G42" s="93">
        <v>9.7649470198378084E-4</v>
      </c>
      <c r="H42" s="93">
        <v>2.9707843560908482E-4</v>
      </c>
      <c r="I42" s="93">
        <v>0.2579840313709133</v>
      </c>
      <c r="J42" s="93">
        <v>0.2579840313709133</v>
      </c>
      <c r="K42" s="93">
        <v>0.2579840313709133</v>
      </c>
      <c r="L42" s="93">
        <v>2.8956846004379547E-2</v>
      </c>
      <c r="M42" s="93">
        <v>46.517863783710091</v>
      </c>
      <c r="N42" s="15" t="s">
        <v>388</v>
      </c>
      <c r="O42" s="93">
        <v>6.8612499321516287E-4</v>
      </c>
      <c r="P42" s="15" t="s">
        <v>388</v>
      </c>
      <c r="Q42" s="15" t="s">
        <v>388</v>
      </c>
      <c r="R42" s="93">
        <v>3.4306249660758141E-3</v>
      </c>
      <c r="S42" s="93">
        <v>0.1166412488465777</v>
      </c>
      <c r="T42" s="93">
        <v>4.8028749525061403E-3</v>
      </c>
      <c r="U42" s="93">
        <v>6.8612499321516276E-4</v>
      </c>
      <c r="V42" s="93">
        <v>6.8612499321516265E-2</v>
      </c>
      <c r="W42" s="15" t="s">
        <v>388</v>
      </c>
      <c r="X42" s="93">
        <v>2.6218127089454668E-3</v>
      </c>
      <c r="Y42" s="93">
        <v>2.8671872367758348E-3</v>
      </c>
      <c r="Z42" s="15" t="s">
        <v>388</v>
      </c>
      <c r="AA42" s="15" t="s">
        <v>388</v>
      </c>
      <c r="AB42" s="93">
        <v>5.4889999457213012E-3</v>
      </c>
      <c r="AC42" s="15" t="s">
        <v>388</v>
      </c>
      <c r="AD42" s="15" t="s">
        <v>388</v>
      </c>
      <c r="AE42" s="92"/>
      <c r="AF42" s="93">
        <v>2750.6021166593182</v>
      </c>
      <c r="AG42" s="15" t="s">
        <v>388</v>
      </c>
      <c r="AH42" s="15" t="s">
        <v>388</v>
      </c>
      <c r="AI42" s="93">
        <v>149.49835434183879</v>
      </c>
      <c r="AJ42" s="15" t="s">
        <v>388</v>
      </c>
      <c r="AK42" s="15" t="s">
        <v>388</v>
      </c>
      <c r="AL42" s="38" t="s">
        <v>48</v>
      </c>
    </row>
    <row r="43" spans="1:38" s="2" customFormat="1" ht="26.25" customHeight="1" thickBot="1" x14ac:dyDescent="0.3">
      <c r="A43" s="43" t="s">
        <v>102</v>
      </c>
      <c r="B43" s="43" t="s">
        <v>108</v>
      </c>
      <c r="C43" s="43" t="s">
        <v>109</v>
      </c>
      <c r="D43" s="45"/>
      <c r="E43" s="93">
        <v>1.1563642500000002</v>
      </c>
      <c r="F43" s="93">
        <v>0.43994509999999998</v>
      </c>
      <c r="G43" s="93">
        <v>0.90774291965181841</v>
      </c>
      <c r="H43" s="93">
        <v>1.1600138000000001E-2</v>
      </c>
      <c r="I43" s="93">
        <v>0.17778085845394739</v>
      </c>
      <c r="J43" s="93">
        <v>0.37508202796052631</v>
      </c>
      <c r="K43" s="93">
        <v>0.98675654166666671</v>
      </c>
      <c r="L43" s="93">
        <v>1.4487267725986843E-2</v>
      </c>
      <c r="M43" s="93">
        <v>2.10000125</v>
      </c>
      <c r="N43" s="93">
        <v>0.41793509750000002</v>
      </c>
      <c r="O43" s="93">
        <v>2.6177004999999996E-2</v>
      </c>
      <c r="P43" s="93">
        <v>8.7591349999999995E-3</v>
      </c>
      <c r="Q43" s="93">
        <v>0.16870019499999997</v>
      </c>
      <c r="R43" s="93">
        <v>0.51582012500000007</v>
      </c>
      <c r="S43" s="93">
        <v>0.47634510000000002</v>
      </c>
      <c r="T43" s="93">
        <v>0.65200009999999997</v>
      </c>
      <c r="U43" s="93">
        <v>3.4100000000000005E-2</v>
      </c>
      <c r="V43" s="93">
        <v>5.443542100000001</v>
      </c>
      <c r="W43" s="93">
        <v>0.18072660000000004</v>
      </c>
      <c r="X43" s="93">
        <v>2.8163681378022671E-3</v>
      </c>
      <c r="Y43" s="93">
        <v>1.2657443995194998E-2</v>
      </c>
      <c r="Z43" s="93">
        <v>1.3822031979246721E-3</v>
      </c>
      <c r="AA43" s="93">
        <v>1.5373849690780651E-3</v>
      </c>
      <c r="AB43" s="93">
        <v>1.8393400300000005E-2</v>
      </c>
      <c r="AC43" s="93">
        <v>3.5029411764705885E-2</v>
      </c>
      <c r="AD43" s="93">
        <v>0.409523000115535</v>
      </c>
      <c r="AE43" s="92"/>
      <c r="AF43" s="93">
        <v>4871.3660703753558</v>
      </c>
      <c r="AG43" s="93">
        <v>2120.0250000000001</v>
      </c>
      <c r="AH43" s="93">
        <v>105.63392962464411</v>
      </c>
      <c r="AI43" s="93">
        <v>6820</v>
      </c>
      <c r="AJ43" s="15" t="s">
        <v>388</v>
      </c>
      <c r="AK43" s="15" t="s">
        <v>388</v>
      </c>
      <c r="AL43" s="38" t="s">
        <v>48</v>
      </c>
    </row>
    <row r="44" spans="1:38" s="2" customFormat="1" ht="26.25" customHeight="1" thickBot="1" x14ac:dyDescent="0.3">
      <c r="A44" s="43" t="s">
        <v>69</v>
      </c>
      <c r="B44" s="43" t="s">
        <v>110</v>
      </c>
      <c r="C44" s="43" t="s">
        <v>111</v>
      </c>
      <c r="D44" s="45"/>
      <c r="E44" s="93">
        <v>5.9814700822296674</v>
      </c>
      <c r="F44" s="93">
        <v>1.9476759101298327</v>
      </c>
      <c r="G44" s="93">
        <v>3.3915018865828721E-3</v>
      </c>
      <c r="H44" s="93">
        <v>2.1979404283699162E-3</v>
      </c>
      <c r="I44" s="93">
        <v>0.38924560994159685</v>
      </c>
      <c r="J44" s="93">
        <v>0.38924560994159685</v>
      </c>
      <c r="K44" s="93">
        <v>0.38924560994159685</v>
      </c>
      <c r="L44" s="93">
        <v>0.20186881537863269</v>
      </c>
      <c r="M44" s="93">
        <v>11.211487714846088</v>
      </c>
      <c r="N44" s="15" t="s">
        <v>388</v>
      </c>
      <c r="O44" s="93">
        <v>2.8052460667200838E-3</v>
      </c>
      <c r="P44" s="15" t="s">
        <v>388</v>
      </c>
      <c r="Q44" s="15" t="s">
        <v>388</v>
      </c>
      <c r="R44" s="93">
        <v>1.4026230333600419E-2</v>
      </c>
      <c r="S44" s="93">
        <v>0.4768918313424142</v>
      </c>
      <c r="T44" s="93">
        <v>1.9636722467040589E-2</v>
      </c>
      <c r="U44" s="93">
        <v>2.8052460667200838E-3</v>
      </c>
      <c r="V44" s="93">
        <v>0.28052460667200835</v>
      </c>
      <c r="W44" s="15" t="s">
        <v>388</v>
      </c>
      <c r="X44" s="93">
        <v>8.5084763243086312E-3</v>
      </c>
      <c r="Y44" s="93">
        <v>1.3933492209452036E-2</v>
      </c>
      <c r="Z44" s="15" t="s">
        <v>388</v>
      </c>
      <c r="AA44" s="15" t="s">
        <v>388</v>
      </c>
      <c r="AB44" s="93">
        <v>2.2441968533760667E-2</v>
      </c>
      <c r="AC44" s="15" t="s">
        <v>388</v>
      </c>
      <c r="AD44" s="15" t="s">
        <v>388</v>
      </c>
      <c r="AE44" s="92"/>
      <c r="AF44" s="93">
        <v>11886.736899521098</v>
      </c>
      <c r="AG44" s="15" t="s">
        <v>388</v>
      </c>
      <c r="AH44" s="15" t="s">
        <v>388</v>
      </c>
      <c r="AI44" s="93">
        <v>102.78369742076316</v>
      </c>
      <c r="AJ44" s="15" t="s">
        <v>388</v>
      </c>
      <c r="AK44" s="15" t="s">
        <v>388</v>
      </c>
      <c r="AL44" s="38" t="s">
        <v>48</v>
      </c>
    </row>
    <row r="45" spans="1:38" s="2" customFormat="1" ht="26.25" customHeight="1" thickBot="1" x14ac:dyDescent="0.3">
      <c r="A45" s="43" t="s">
        <v>69</v>
      </c>
      <c r="B45" s="43" t="s">
        <v>112</v>
      </c>
      <c r="C45" s="43" t="s">
        <v>113</v>
      </c>
      <c r="D45" s="45"/>
      <c r="E45" s="93">
        <v>2.2790123200000005</v>
      </c>
      <c r="F45" s="93">
        <v>9.6170537698869463E-2</v>
      </c>
      <c r="G45" s="93">
        <v>6.9700845325265952E-4</v>
      </c>
      <c r="H45" s="93">
        <v>2.8131558324999997E-4</v>
      </c>
      <c r="I45" s="93">
        <v>4.9853394499999995E-2</v>
      </c>
      <c r="J45" s="93">
        <v>5.3414351249999999E-2</v>
      </c>
      <c r="K45" s="93">
        <v>5.3414351249999999E-2</v>
      </c>
      <c r="L45" s="93">
        <v>1.65584488875E-2</v>
      </c>
      <c r="M45" s="93">
        <v>0.32048610750000001</v>
      </c>
      <c r="N45" s="93">
        <v>4.6292437749999998E-3</v>
      </c>
      <c r="O45" s="93">
        <v>3.5609567499999997E-4</v>
      </c>
      <c r="P45" s="93">
        <v>1.0682870249999999E-3</v>
      </c>
      <c r="Q45" s="93">
        <v>1.4243826999999999E-3</v>
      </c>
      <c r="R45" s="93">
        <v>1.7804783750000001E-3</v>
      </c>
      <c r="S45" s="93">
        <v>3.1336419400000003E-2</v>
      </c>
      <c r="T45" s="93">
        <v>3.5609567499999994E-2</v>
      </c>
      <c r="U45" s="93">
        <v>3.5609567500000001E-3</v>
      </c>
      <c r="V45" s="93">
        <v>4.2731480999999995E-2</v>
      </c>
      <c r="W45" s="93">
        <v>4.6292437749999998E-3</v>
      </c>
      <c r="X45" s="93">
        <v>7.1219134999999986E-5</v>
      </c>
      <c r="Y45" s="93">
        <v>3.5609567499999997E-4</v>
      </c>
      <c r="Z45" s="93">
        <v>3.5609567499999997E-4</v>
      </c>
      <c r="AA45" s="93">
        <v>3.5609567499999993E-5</v>
      </c>
      <c r="AB45" s="93">
        <v>8.1902005249999985E-4</v>
      </c>
      <c r="AC45" s="93">
        <v>2.8487653999999998E-3</v>
      </c>
      <c r="AD45" s="93">
        <v>1.3531635649999998E-3</v>
      </c>
      <c r="AE45" s="92"/>
      <c r="AF45" s="93">
        <v>1510.2028844292358</v>
      </c>
      <c r="AG45" s="15" t="s">
        <v>388</v>
      </c>
      <c r="AH45" s="15" t="s">
        <v>388</v>
      </c>
      <c r="AI45" s="93">
        <v>10.325647820764067</v>
      </c>
      <c r="AJ45" s="15" t="s">
        <v>388</v>
      </c>
      <c r="AK45" s="15" t="s">
        <v>388</v>
      </c>
      <c r="AL45" s="38" t="s">
        <v>48</v>
      </c>
    </row>
    <row r="46" spans="1:38" s="2" customFormat="1" ht="26.25" customHeight="1" thickBot="1" x14ac:dyDescent="0.3">
      <c r="A46" s="43" t="s">
        <v>102</v>
      </c>
      <c r="B46" s="43" t="s">
        <v>114</v>
      </c>
      <c r="C46" s="43" t="s">
        <v>115</v>
      </c>
      <c r="D46" s="45"/>
      <c r="E46" s="93">
        <v>3.3981617987295953</v>
      </c>
      <c r="F46" s="93">
        <v>0.2916050468792552</v>
      </c>
      <c r="G46" s="93">
        <v>1.68193742141836</v>
      </c>
      <c r="H46" s="93">
        <v>7.7613101684212947E-5</v>
      </c>
      <c r="I46" s="93">
        <v>0.28793493378683271</v>
      </c>
      <c r="J46" s="93">
        <v>0.91234567250712451</v>
      </c>
      <c r="K46" s="93">
        <v>2.8833118631297352</v>
      </c>
      <c r="L46" s="93">
        <v>8.8113501185846613E-2</v>
      </c>
      <c r="M46" s="93">
        <v>8.2775518861935957</v>
      </c>
      <c r="N46" s="93">
        <v>0.66399269052347543</v>
      </c>
      <c r="O46" s="93">
        <v>6.5930993167793675E-2</v>
      </c>
      <c r="P46" s="93">
        <v>6.8424495192978543E-3</v>
      </c>
      <c r="Q46" s="93">
        <v>1.9634312750192971E-2</v>
      </c>
      <c r="R46" s="93">
        <v>0.45784941665206591</v>
      </c>
      <c r="S46" s="93">
        <v>0.67932097356391419</v>
      </c>
      <c r="T46" s="93">
        <v>1.3447675673259982</v>
      </c>
      <c r="U46" s="93">
        <v>8.7557568016953719E-4</v>
      </c>
      <c r="V46" s="93">
        <v>9.1334699335391178</v>
      </c>
      <c r="W46" s="93">
        <v>0.28173807922705585</v>
      </c>
      <c r="X46" s="93">
        <v>1.2242224063668809E-2</v>
      </c>
      <c r="Y46" s="93">
        <v>3.3363674553683005E-2</v>
      </c>
      <c r="Z46" s="93">
        <v>7.0413518828086642E-3</v>
      </c>
      <c r="AA46" s="93">
        <v>5.7331547246906225E-3</v>
      </c>
      <c r="AB46" s="93">
        <v>5.8380405224851099E-2</v>
      </c>
      <c r="AC46" s="93">
        <v>1.3668326266813984E-2</v>
      </c>
      <c r="AD46" s="15" t="s">
        <v>388</v>
      </c>
      <c r="AE46" s="92"/>
      <c r="AF46" s="93">
        <v>13429.589207348692</v>
      </c>
      <c r="AG46" s="15" t="s">
        <v>388</v>
      </c>
      <c r="AH46" s="93">
        <v>5605.7677592213013</v>
      </c>
      <c r="AI46" s="93">
        <v>12977.233404177186</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6.7802429999999997E-2</v>
      </c>
      <c r="G49" s="93">
        <v>4.8159999999999994E-2</v>
      </c>
      <c r="H49" s="93">
        <v>3.2580390000000003E-3</v>
      </c>
      <c r="I49" s="93">
        <v>9.492795389048991E-3</v>
      </c>
      <c r="J49" s="93">
        <v>2.2720461095100866E-2</v>
      </c>
      <c r="K49" s="93">
        <v>5.3999999999999999E-2</v>
      </c>
      <c r="L49" s="93">
        <v>1.1610000000000001E-5</v>
      </c>
      <c r="M49" s="15" t="s">
        <v>389</v>
      </c>
      <c r="N49" s="93">
        <v>2.3E-2</v>
      </c>
      <c r="O49" s="93">
        <v>1.6999999999999999E-3</v>
      </c>
      <c r="P49" s="93">
        <v>1.0000000000000001E-5</v>
      </c>
      <c r="Q49" s="93">
        <v>4.4000000000000003E-3</v>
      </c>
      <c r="R49" s="93">
        <v>2.23E-2</v>
      </c>
      <c r="S49" s="93">
        <v>8.0999999999999996E-3</v>
      </c>
      <c r="T49" s="93">
        <v>9.9000000000000008E-3</v>
      </c>
      <c r="U49" s="15" t="s">
        <v>387</v>
      </c>
      <c r="V49" s="93">
        <v>6.1200000000000004E-2</v>
      </c>
      <c r="W49" s="93">
        <v>2.6416529999999998</v>
      </c>
      <c r="X49" s="93">
        <v>3.9999999999999996E-5</v>
      </c>
      <c r="Y49" s="93">
        <v>1.2999999999999999E-4</v>
      </c>
      <c r="Z49" s="15" t="s">
        <v>388</v>
      </c>
      <c r="AA49" s="93">
        <v>2.9999999999999997E-5</v>
      </c>
      <c r="AB49" s="93">
        <v>1.9999999999999998E-4</v>
      </c>
      <c r="AC49" s="15" t="s">
        <v>388</v>
      </c>
      <c r="AD49" s="93">
        <v>3.1698396</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0.81042696629213495</v>
      </c>
      <c r="J50" s="93">
        <v>1.154048</v>
      </c>
      <c r="K50" s="93">
        <v>1.7656934399999999</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6272</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3.8508365999999996</v>
      </c>
      <c r="G52" s="15" t="s">
        <v>389</v>
      </c>
      <c r="H52" s="15" t="s">
        <v>389</v>
      </c>
      <c r="I52" s="93">
        <v>4.4673639102611878E-3</v>
      </c>
      <c r="J52" s="93">
        <v>2.1790433003660938E-2</v>
      </c>
      <c r="K52" s="93">
        <v>8.2189790438000024E-2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3.1425283808325801</v>
      </c>
      <c r="G53" s="15" t="s">
        <v>388</v>
      </c>
      <c r="H53" s="15" t="s">
        <v>388</v>
      </c>
      <c r="I53" s="93">
        <v>9.0000000000000006E-5</v>
      </c>
      <c r="J53" s="93">
        <v>9.0000000000000006E-5</v>
      </c>
      <c r="K53" s="93">
        <v>9.0000000000000006E-5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0.3495335</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3495.335</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1.5570540000000001E-2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1.0974803999999999E-2</v>
      </c>
      <c r="X57" s="93">
        <v>1.9999999999999998E-5</v>
      </c>
      <c r="Y57" s="93">
        <v>1.9999999999999998E-5</v>
      </c>
      <c r="Z57" s="93">
        <v>1.9999999999999998E-5</v>
      </c>
      <c r="AA57" s="93">
        <v>1.9999999999999998E-5</v>
      </c>
      <c r="AB57" s="93">
        <v>7.9999999999999993E-5</v>
      </c>
      <c r="AC57" s="15" t="s">
        <v>388</v>
      </c>
      <c r="AD57" s="93">
        <v>2.5457139999999998</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5.7151111111111118E-3</v>
      </c>
      <c r="J58" s="93">
        <v>2.8575555555555559E-2</v>
      </c>
      <c r="K58" s="93">
        <v>7.3480000000000004E-2</v>
      </c>
      <c r="L58" s="93">
        <v>4.7321120000000012E-5</v>
      </c>
      <c r="M58" s="15" t="s">
        <v>388</v>
      </c>
      <c r="N58" s="15" t="s">
        <v>388</v>
      </c>
      <c r="O58" s="15" t="s">
        <v>388</v>
      </c>
      <c r="P58" s="15" t="s">
        <v>388</v>
      </c>
      <c r="Q58" s="15" t="s">
        <v>388</v>
      </c>
      <c r="R58" s="15" t="s">
        <v>388</v>
      </c>
      <c r="S58" s="15" t="s">
        <v>388</v>
      </c>
      <c r="T58" s="15" t="s">
        <v>388</v>
      </c>
      <c r="U58" s="15" t="s">
        <v>388</v>
      </c>
      <c r="V58" s="15" t="s">
        <v>388</v>
      </c>
      <c r="W58" s="93">
        <v>3.9136206964804326E-2</v>
      </c>
      <c r="X58" s="15" t="s">
        <v>388</v>
      </c>
      <c r="Y58" s="15" t="s">
        <v>388</v>
      </c>
      <c r="Z58" s="15" t="s">
        <v>388</v>
      </c>
      <c r="AA58" s="15" t="s">
        <v>388</v>
      </c>
      <c r="AB58" s="15" t="s">
        <v>388</v>
      </c>
      <c r="AC58" s="15" t="s">
        <v>388</v>
      </c>
      <c r="AD58" s="93">
        <v>7.5261936470777548E-5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1.0986080000000002E-2</v>
      </c>
      <c r="G59" s="15" t="s">
        <v>389</v>
      </c>
      <c r="H59" s="15" t="s">
        <v>388</v>
      </c>
      <c r="I59" s="93">
        <v>8.7600000000000022E-3</v>
      </c>
      <c r="J59" s="93">
        <v>9.8550000000000009E-3</v>
      </c>
      <c r="K59" s="93">
        <v>1.095E-2</v>
      </c>
      <c r="L59" s="93">
        <v>5.4312000000000006E-6</v>
      </c>
      <c r="M59" s="15" t="s">
        <v>389</v>
      </c>
      <c r="N59" s="93">
        <v>1.1E-4</v>
      </c>
      <c r="O59" s="93">
        <v>0.26001000000000002</v>
      </c>
      <c r="P59" s="15" t="s">
        <v>388</v>
      </c>
      <c r="Q59" s="15" t="s">
        <v>388</v>
      </c>
      <c r="R59" s="15" t="s">
        <v>388</v>
      </c>
      <c r="S59" s="93">
        <v>1.2220933619879408E-5</v>
      </c>
      <c r="T59" s="15" t="s">
        <v>388</v>
      </c>
      <c r="U59" s="93">
        <v>0.109</v>
      </c>
      <c r="V59" s="93">
        <v>3.0299999999999997E-3</v>
      </c>
      <c r="W59" s="93">
        <v>4.84768E-4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5.9165306625725504E-3</v>
      </c>
      <c r="J60" s="93">
        <v>4.2633814443725479E-2</v>
      </c>
      <c r="K60" s="93">
        <v>8.6899182259999985E-2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1.3624462781307073E-2</v>
      </c>
      <c r="J61" s="93">
        <v>2.4563393163892701E-2</v>
      </c>
      <c r="K61" s="93">
        <v>4.5580855158333329E-2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2.9345033779087763E-2</v>
      </c>
      <c r="J62" s="93">
        <v>0.28611227758410235</v>
      </c>
      <c r="K62" s="93">
        <v>0.72914380429469405</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0.44325000000000003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6.1800000000000006E-3</v>
      </c>
      <c r="J68" s="93">
        <v>8.2400000000000008E-3</v>
      </c>
      <c r="K68" s="93">
        <v>1.03E-2</v>
      </c>
      <c r="L68" s="93">
        <v>1.1124000000000001E-4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0.11373999999999999</v>
      </c>
      <c r="F70" s="93">
        <v>2.4377532999999993</v>
      </c>
      <c r="G70" s="93">
        <v>2.0852888235262004</v>
      </c>
      <c r="H70" s="93">
        <v>0.30928</v>
      </c>
      <c r="I70" s="93">
        <v>0.21187324659999995</v>
      </c>
      <c r="J70" s="93">
        <v>0.31060648584999995</v>
      </c>
      <c r="K70" s="93">
        <v>0.35953079749999989</v>
      </c>
      <c r="L70" s="93">
        <v>3.8137184388000009E-3</v>
      </c>
      <c r="M70" s="15" t="s">
        <v>388</v>
      </c>
      <c r="N70" s="93">
        <v>1E-3</v>
      </c>
      <c r="O70" s="15" t="s">
        <v>388</v>
      </c>
      <c r="P70" s="93">
        <v>5.7180000000000002E-2</v>
      </c>
      <c r="Q70" s="15" t="s">
        <v>388</v>
      </c>
      <c r="R70" s="15" t="s">
        <v>388</v>
      </c>
      <c r="S70" s="93">
        <v>6.0000000000000001E-3</v>
      </c>
      <c r="T70" s="93">
        <v>1.4130000000000002E-2</v>
      </c>
      <c r="U70" s="15" t="s">
        <v>388</v>
      </c>
      <c r="V70" s="93">
        <v>0.25</v>
      </c>
      <c r="W70" s="93">
        <v>0.19</v>
      </c>
      <c r="X70" s="15" t="s">
        <v>388</v>
      </c>
      <c r="Y70" s="15" t="s">
        <v>388</v>
      </c>
      <c r="Z70" s="15" t="s">
        <v>388</v>
      </c>
      <c r="AA70" s="15" t="s">
        <v>388</v>
      </c>
      <c r="AB70" s="15" t="s">
        <v>388</v>
      </c>
      <c r="AC70" s="93">
        <v>1.96</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0.12483569</v>
      </c>
      <c r="G71" s="15" t="s">
        <v>388</v>
      </c>
      <c r="H71" s="15" t="s">
        <v>388</v>
      </c>
      <c r="I71" s="93">
        <v>1.3280528287999993E-3</v>
      </c>
      <c r="J71" s="93">
        <v>1.0464422630399995E-2</v>
      </c>
      <c r="K71" s="93">
        <v>3.2626320720000039E-2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0.27848237999999997</v>
      </c>
      <c r="G72" s="93">
        <v>0.61683999999999994</v>
      </c>
      <c r="H72" s="93">
        <v>2.1000000000000001E-4</v>
      </c>
      <c r="I72" s="93">
        <v>0.29003412000000017</v>
      </c>
      <c r="J72" s="93">
        <v>0.31757840571428581</v>
      </c>
      <c r="K72" s="93">
        <v>0.37350399999999984</v>
      </c>
      <c r="L72" s="93">
        <v>1.1242048320000003E-3</v>
      </c>
      <c r="M72" s="93">
        <v>0.35699999999999998</v>
      </c>
      <c r="N72" s="93">
        <v>0.40009</v>
      </c>
      <c r="O72" s="93">
        <v>2.2170000000000006E-2</v>
      </c>
      <c r="P72" s="93">
        <v>0.20752000000000001</v>
      </c>
      <c r="Q72" s="93">
        <v>4.8429999999999994E-2</v>
      </c>
      <c r="R72" s="93">
        <v>2.1116300000000008</v>
      </c>
      <c r="S72" s="93">
        <v>0.49786999999999992</v>
      </c>
      <c r="T72" s="93">
        <v>0.83907000000000009</v>
      </c>
      <c r="U72" s="15" t="s">
        <v>387</v>
      </c>
      <c r="V72" s="93">
        <v>5.0763499999999997</v>
      </c>
      <c r="W72" s="93">
        <v>1.4403753360000002</v>
      </c>
      <c r="X72" s="93">
        <v>2.5487385321428567E-3</v>
      </c>
      <c r="Y72" s="93">
        <v>2.5737385321428566E-3</v>
      </c>
      <c r="Z72" s="93">
        <v>2.5607385321428566E-3</v>
      </c>
      <c r="AA72" s="93">
        <v>2.5401671035714278E-3</v>
      </c>
      <c r="AB72" s="93">
        <v>1.0223382699999999E-2</v>
      </c>
      <c r="AC72" s="93">
        <v>7.3280000000000003E-3</v>
      </c>
      <c r="AD72" s="93">
        <v>13.133172500000001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6.3E-3</v>
      </c>
      <c r="G73" s="15" t="s">
        <v>389</v>
      </c>
      <c r="H73" s="15" t="s">
        <v>388</v>
      </c>
      <c r="I73" s="93">
        <v>7.0739999999999997E-2</v>
      </c>
      <c r="J73" s="93">
        <v>0.10021500000000001</v>
      </c>
      <c r="K73" s="93">
        <v>0.1179</v>
      </c>
      <c r="L73" s="93">
        <v>9.6678000000000007E-3</v>
      </c>
      <c r="M73" s="15" t="s">
        <v>388</v>
      </c>
      <c r="N73" s="93">
        <v>7.2999999999999995E-2</v>
      </c>
      <c r="O73" s="93">
        <v>4.1000000000000005E-4</v>
      </c>
      <c r="P73" s="93">
        <v>4.4000000000000002E-4</v>
      </c>
      <c r="Q73" s="93">
        <v>2E-3</v>
      </c>
      <c r="R73" s="93">
        <v>2.8010000000000002</v>
      </c>
      <c r="S73" s="93">
        <v>1.0200000000000001E-3</v>
      </c>
      <c r="T73" s="93">
        <v>1.5100000000000001E-2</v>
      </c>
      <c r="U73" s="15" t="s">
        <v>387</v>
      </c>
      <c r="V73" s="93">
        <v>1.9100000000000001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93">
        <v>2.1360000000000003E-3</v>
      </c>
      <c r="G74" s="15" t="s">
        <v>388</v>
      </c>
      <c r="H74" s="15" t="s">
        <v>388</v>
      </c>
      <c r="I74" s="93">
        <v>3.0250000000000003E-5</v>
      </c>
      <c r="J74" s="93">
        <v>7.6999999999999988E-5</v>
      </c>
      <c r="K74" s="93">
        <v>1.1E-4</v>
      </c>
      <c r="L74" s="93">
        <v>6.9574999999999997E-7</v>
      </c>
      <c r="M74" s="15" t="s">
        <v>388</v>
      </c>
      <c r="N74" s="93">
        <v>5.0000000000000001E-4</v>
      </c>
      <c r="O74" s="93">
        <v>1.4999999999999999E-4</v>
      </c>
      <c r="P74" s="15" t="s">
        <v>388</v>
      </c>
      <c r="Q74" s="93">
        <v>2.5000000000000001E-4</v>
      </c>
      <c r="R74" s="15" t="s">
        <v>388</v>
      </c>
      <c r="S74" s="15" t="s">
        <v>388</v>
      </c>
      <c r="T74" s="15" t="s">
        <v>388</v>
      </c>
      <c r="U74" s="15" t="s">
        <v>388</v>
      </c>
      <c r="V74" s="93">
        <v>9.4400000000000005E-3</v>
      </c>
      <c r="W74" s="93">
        <v>3.4547887311083499E-2</v>
      </c>
      <c r="X74" s="15" t="s">
        <v>388</v>
      </c>
      <c r="Y74" s="15" t="s">
        <v>388</v>
      </c>
      <c r="Z74" s="15" t="s">
        <v>388</v>
      </c>
      <c r="AA74" s="15" t="s">
        <v>388</v>
      </c>
      <c r="AB74" s="15" t="s">
        <v>388</v>
      </c>
      <c r="AC74" s="93">
        <v>2.7624869999999999E-2</v>
      </c>
      <c r="AD74" s="93">
        <v>7.2956775925000009E-2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93">
        <v>8.5231613481757777E-4</v>
      </c>
      <c r="J77" s="93">
        <v>4.2914940908031227E-3</v>
      </c>
      <c r="K77" s="93">
        <v>1.5459469999999998E-2</v>
      </c>
      <c r="L77" s="15" t="s">
        <v>388</v>
      </c>
      <c r="M77" s="15" t="s">
        <v>388</v>
      </c>
      <c r="N77" s="93">
        <v>2.0879999999999999E-2</v>
      </c>
      <c r="O77" s="93">
        <v>2.3539999999999998E-2</v>
      </c>
      <c r="P77" s="93">
        <v>1.15E-3</v>
      </c>
      <c r="Q77" s="93">
        <v>2.6980000000000001E-2</v>
      </c>
      <c r="R77" s="15" t="s">
        <v>388</v>
      </c>
      <c r="S77" s="93">
        <v>5.5359999999999999E-2</v>
      </c>
      <c r="T77" s="15" t="s">
        <v>388</v>
      </c>
      <c r="U77" s="15" t="s">
        <v>388</v>
      </c>
      <c r="V77" s="93">
        <v>5.2835799999999997</v>
      </c>
      <c r="W77" s="93">
        <v>6.8708140589049657E-2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2.7300000000000002E-3</v>
      </c>
      <c r="G78" s="93">
        <v>9.9629999999999996E-2</v>
      </c>
      <c r="H78" s="15" t="s">
        <v>388</v>
      </c>
      <c r="I78" s="93">
        <v>3.6218749999999999E-4</v>
      </c>
      <c r="J78" s="93">
        <v>4.7656249999999999E-4</v>
      </c>
      <c r="K78" s="93">
        <v>6.0999999999999997E-4</v>
      </c>
      <c r="L78" s="93">
        <v>3.0500000000000004E-7</v>
      </c>
      <c r="M78" s="93">
        <v>3.8300000000000001E-3</v>
      </c>
      <c r="N78" s="93">
        <v>6.7499999999999999E-3</v>
      </c>
      <c r="O78" s="93">
        <v>1E-3</v>
      </c>
      <c r="P78" s="93">
        <v>3.4028612278193448E-6</v>
      </c>
      <c r="Q78" s="93">
        <v>1.0685326559114954E-2</v>
      </c>
      <c r="R78" s="93">
        <v>5.4054054054054055E-4</v>
      </c>
      <c r="S78" s="93">
        <v>6.3800000000000003E-3</v>
      </c>
      <c r="T78" s="93">
        <v>2.5000000000000001E-4</v>
      </c>
      <c r="U78" s="93">
        <v>0.2356</v>
      </c>
      <c r="V78" s="93">
        <v>3.1900000000000001E-3</v>
      </c>
      <c r="W78" s="93">
        <v>1.3837400000000001E-3</v>
      </c>
      <c r="X78" s="15" t="s">
        <v>388</v>
      </c>
      <c r="Y78" s="15" t="s">
        <v>388</v>
      </c>
      <c r="Z78" s="15" t="s">
        <v>388</v>
      </c>
      <c r="AA78" s="15" t="s">
        <v>388</v>
      </c>
      <c r="AB78" s="15" t="s">
        <v>388</v>
      </c>
      <c r="AC78" s="93">
        <v>6.0764101825000001</v>
      </c>
      <c r="AD78" s="93">
        <v>2.6807999999999997E-4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8.5000000000000006E-2</v>
      </c>
      <c r="G79" s="93">
        <v>5.8352941171000003E-3</v>
      </c>
      <c r="H79" s="93">
        <v>0.152</v>
      </c>
      <c r="I79" s="15" t="s">
        <v>389</v>
      </c>
      <c r="J79" s="15" t="s">
        <v>389</v>
      </c>
      <c r="K79" s="15" t="s">
        <v>389</v>
      </c>
      <c r="L79" s="15" t="s">
        <v>388</v>
      </c>
      <c r="M79" s="15" t="s">
        <v>388</v>
      </c>
      <c r="N79" s="15" t="s">
        <v>388</v>
      </c>
      <c r="O79" s="15" t="s">
        <v>388</v>
      </c>
      <c r="P79" s="15" t="s">
        <v>388</v>
      </c>
      <c r="Q79" s="15" t="s">
        <v>388</v>
      </c>
      <c r="R79" s="15" t="s">
        <v>388</v>
      </c>
      <c r="S79" s="15" t="s">
        <v>388</v>
      </c>
      <c r="T79" s="93">
        <v>2.282</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1.4917720000000001E-2</v>
      </c>
      <c r="G80" s="93">
        <v>7.6000000000000004E-4</v>
      </c>
      <c r="H80" s="93">
        <v>2.0000000000000002E-5</v>
      </c>
      <c r="I80" s="93">
        <v>1.5845000000000001E-2</v>
      </c>
      <c r="J80" s="93">
        <v>1.9014000000000003E-2</v>
      </c>
      <c r="K80" s="93">
        <v>3.1690000000000003E-2</v>
      </c>
      <c r="L80" s="15" t="s">
        <v>388</v>
      </c>
      <c r="M80" s="15" t="s">
        <v>388</v>
      </c>
      <c r="N80" s="93">
        <v>0.34198000000000001</v>
      </c>
      <c r="O80" s="93">
        <v>3.6090000000000004E-2</v>
      </c>
      <c r="P80" s="93">
        <v>7.6000000000000004E-4</v>
      </c>
      <c r="Q80" s="93">
        <v>0.10411000000000001</v>
      </c>
      <c r="R80" s="93">
        <v>2.6339999999999999E-2</v>
      </c>
      <c r="S80" s="93">
        <v>0.63743000000000005</v>
      </c>
      <c r="T80" s="93">
        <v>2.8070000000000001E-2</v>
      </c>
      <c r="U80" s="93">
        <v>1.4E-3</v>
      </c>
      <c r="V80" s="93">
        <v>1.2144900000000001</v>
      </c>
      <c r="W80" s="15" t="s">
        <v>388</v>
      </c>
      <c r="X80" s="15" t="s">
        <v>388</v>
      </c>
      <c r="Y80" s="15" t="s">
        <v>388</v>
      </c>
      <c r="Z80" s="15" t="s">
        <v>388</v>
      </c>
      <c r="AA80" s="15" t="s">
        <v>388</v>
      </c>
      <c r="AB80" s="15" t="s">
        <v>388</v>
      </c>
      <c r="AC80" s="15" t="s">
        <v>388</v>
      </c>
      <c r="AD80" s="93">
        <v>2.1934317365445002E-2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6.448438066000002E-4</v>
      </c>
      <c r="J81" s="93">
        <v>6.4484380660000005E-3</v>
      </c>
      <c r="K81" s="93">
        <v>1.2896876132000001E-2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3224.2190330000003</v>
      </c>
      <c r="AL81" s="38" t="s">
        <v>409</v>
      </c>
    </row>
    <row r="82" spans="1:38" s="2" customFormat="1" ht="26.25" customHeight="1" thickBot="1" x14ac:dyDescent="0.3">
      <c r="A82" s="43" t="s">
        <v>206</v>
      </c>
      <c r="B82" s="43" t="s">
        <v>207</v>
      </c>
      <c r="C82" s="43" t="s">
        <v>208</v>
      </c>
      <c r="D82" s="45"/>
      <c r="E82" s="15" t="s">
        <v>388</v>
      </c>
      <c r="F82" s="93">
        <v>5.2266177688917699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0.35312220500000002</v>
      </c>
      <c r="G83" s="15" t="s">
        <v>388</v>
      </c>
      <c r="H83" s="15" t="s">
        <v>388</v>
      </c>
      <c r="I83" s="93">
        <v>4.8949999999999994E-2</v>
      </c>
      <c r="J83" s="93">
        <v>5.3400000000000003E-2</v>
      </c>
      <c r="K83" s="93">
        <v>7.1199999999999999E-2</v>
      </c>
      <c r="L83" s="93">
        <v>2.7901499999999999E-3</v>
      </c>
      <c r="M83" s="15" t="s">
        <v>388</v>
      </c>
      <c r="N83" s="15" t="s">
        <v>388</v>
      </c>
      <c r="O83" s="15" t="s">
        <v>388</v>
      </c>
      <c r="P83" s="15" t="s">
        <v>388</v>
      </c>
      <c r="Q83" s="15" t="s">
        <v>388</v>
      </c>
      <c r="R83" s="15" t="s">
        <v>388</v>
      </c>
      <c r="S83" s="15" t="s">
        <v>388</v>
      </c>
      <c r="T83" s="15" t="s">
        <v>388</v>
      </c>
      <c r="U83" s="15" t="s">
        <v>388</v>
      </c>
      <c r="V83" s="15" t="s">
        <v>388</v>
      </c>
      <c r="W83" s="93">
        <v>8.8999999999999999E-3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0.20907480099999998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8.1806894993499988</v>
      </c>
      <c r="G85" s="15" t="s">
        <v>388</v>
      </c>
      <c r="H85" s="15" t="s">
        <v>388</v>
      </c>
      <c r="I85" s="93">
        <v>2.6496491665600002E-3</v>
      </c>
      <c r="J85" s="93">
        <v>4.3155381939999999E-3</v>
      </c>
      <c r="K85" s="93">
        <v>5.4870763880000006E-3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0.39154200000000006</v>
      </c>
      <c r="G86" s="15" t="s">
        <v>388</v>
      </c>
      <c r="H86" s="93">
        <v>5.9400000000000008E-3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2.5840123299999997</v>
      </c>
      <c r="G88" s="93">
        <v>9.1999999999999998E-3</v>
      </c>
      <c r="H88" s="93">
        <v>2.0499999999999997E-3</v>
      </c>
      <c r="I88" s="93">
        <v>2.5200000000000001E-3</v>
      </c>
      <c r="J88" s="93">
        <v>4.032E-3</v>
      </c>
      <c r="K88" s="93">
        <v>5.0700000000000007E-3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1.1554129999999998</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1.3829440000000002</v>
      </c>
      <c r="G90" s="93">
        <v>2.9079999999999998E-2</v>
      </c>
      <c r="H90" s="93">
        <v>0.16115000000000002</v>
      </c>
      <c r="I90" s="93">
        <v>5.5616900000000011E-2</v>
      </c>
      <c r="J90" s="93">
        <v>5.9821700000000005E-2</v>
      </c>
      <c r="K90" s="93">
        <v>6.3950000000000007E-2</v>
      </c>
      <c r="L90" s="93">
        <v>1.911E-6</v>
      </c>
      <c r="M90" s="15" t="s">
        <v>388</v>
      </c>
      <c r="N90" s="15" t="s">
        <v>388</v>
      </c>
      <c r="O90" s="15" t="s">
        <v>388</v>
      </c>
      <c r="P90" s="15" t="s">
        <v>388</v>
      </c>
      <c r="Q90" s="15" t="s">
        <v>388</v>
      </c>
      <c r="R90" s="15" t="s">
        <v>388</v>
      </c>
      <c r="S90" s="15" t="s">
        <v>388</v>
      </c>
      <c r="T90" s="15" t="s">
        <v>388</v>
      </c>
      <c r="U90" s="15" t="s">
        <v>388</v>
      </c>
      <c r="V90" s="15" t="s">
        <v>388</v>
      </c>
      <c r="W90" s="15" t="s">
        <v>388</v>
      </c>
      <c r="X90" s="93">
        <v>4.2654464999999997E-3</v>
      </c>
      <c r="Y90" s="93">
        <v>2.1530349000000002E-3</v>
      </c>
      <c r="Z90" s="93">
        <v>2.1530349000000002E-3</v>
      </c>
      <c r="AA90" s="93">
        <v>2.1530349000000002E-3</v>
      </c>
      <c r="AB90" s="93">
        <v>1.0724551200000002E-2</v>
      </c>
      <c r="AC90" s="93">
        <v>1.0578580000000001E-3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7.0942090000000006E-3</v>
      </c>
      <c r="F91" s="93">
        <v>2.2578600000000001E-2</v>
      </c>
      <c r="G91" s="93">
        <v>5.596513E-3</v>
      </c>
      <c r="H91" s="93">
        <v>2.7441418500000005E-2</v>
      </c>
      <c r="I91" s="93">
        <v>9.9282102610999998E-2</v>
      </c>
      <c r="J91" s="93">
        <v>9.9371016748000002E-2</v>
      </c>
      <c r="K91" s="93">
        <v>9.9389381464500007E-2</v>
      </c>
      <c r="L91" s="93">
        <v>4.4633632500000009E-4</v>
      </c>
      <c r="M91" s="93">
        <v>0.21566262800000002</v>
      </c>
      <c r="N91" s="93">
        <v>1.4528696000000001</v>
      </c>
      <c r="O91" s="93">
        <v>2.2579832000000001E-2</v>
      </c>
      <c r="P91" s="93">
        <v>1.0562955E-4</v>
      </c>
      <c r="Q91" s="93">
        <v>2.4646895000000005E-3</v>
      </c>
      <c r="R91" s="93">
        <v>2.890914E-2</v>
      </c>
      <c r="S91" s="93">
        <v>0.84263577000000012</v>
      </c>
      <c r="T91" s="93">
        <v>6.5513084999999985E-2</v>
      </c>
      <c r="U91" s="15" t="s">
        <v>387</v>
      </c>
      <c r="V91" s="93">
        <v>0.49173758500000003</v>
      </c>
      <c r="W91" s="93">
        <v>3.6735500000000004E-4</v>
      </c>
      <c r="X91" s="93">
        <v>4.0776404999999998E-4</v>
      </c>
      <c r="Y91" s="93">
        <v>1.6530975E-4</v>
      </c>
      <c r="Z91" s="93">
        <v>1.6530975E-4</v>
      </c>
      <c r="AA91" s="93">
        <v>1.6530975E-4</v>
      </c>
      <c r="AB91" s="93">
        <v>9.036933E-4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1.4665824000000003</v>
      </c>
      <c r="G92" s="93">
        <v>1.2301700000000002</v>
      </c>
      <c r="H92" s="93">
        <v>3.177E-2</v>
      </c>
      <c r="I92" s="93">
        <v>0.33418422108755352</v>
      </c>
      <c r="J92" s="93">
        <v>0.44336845326118673</v>
      </c>
      <c r="K92" s="93">
        <v>0.54512390227499996</v>
      </c>
      <c r="L92" s="93">
        <v>1.1405085148276395E-2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1.8516329489499999</v>
      </c>
      <c r="G93" s="15" t="s">
        <v>388</v>
      </c>
      <c r="H93" s="15" t="s">
        <v>388</v>
      </c>
      <c r="I93" s="93">
        <v>0.40093820000000002</v>
      </c>
      <c r="J93" s="93">
        <v>0.42454519999999996</v>
      </c>
      <c r="K93" s="93">
        <v>0.44781219999999999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1.1440554499999998</v>
      </c>
      <c r="G95" s="93" t="s">
        <v>388</v>
      </c>
      <c r="H95" s="15" t="s">
        <v>388</v>
      </c>
      <c r="I95" s="93">
        <v>6.2358840000000003E-4</v>
      </c>
      <c r="J95" s="93">
        <v>2.0891685000000004E-2</v>
      </c>
      <c r="K95" s="93">
        <v>0.10682657000000001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3.3526600000000004E-2</v>
      </c>
      <c r="G98" s="93">
        <v>3.7400000000000003E-3</v>
      </c>
      <c r="H98" s="93">
        <v>2.4149999999999998E-2</v>
      </c>
      <c r="I98" s="93">
        <v>6.8779312307394791E-3</v>
      </c>
      <c r="J98" s="93">
        <v>1.1034025378455357E-2</v>
      </c>
      <c r="K98" s="93">
        <v>1.5360529211999999E-2</v>
      </c>
      <c r="L98" s="93" t="s">
        <v>388</v>
      </c>
      <c r="M98" s="93" t="s">
        <v>388</v>
      </c>
      <c r="N98" s="93" t="s">
        <v>388</v>
      </c>
      <c r="O98" s="93" t="s">
        <v>388</v>
      </c>
      <c r="P98" s="93" t="s">
        <v>388</v>
      </c>
      <c r="Q98" s="93" t="s">
        <v>388</v>
      </c>
      <c r="R98" s="93" t="s">
        <v>388</v>
      </c>
      <c r="S98" s="93" t="s">
        <v>388</v>
      </c>
      <c r="T98" s="93" t="s">
        <v>388</v>
      </c>
      <c r="U98" s="15" t="s">
        <v>388</v>
      </c>
      <c r="V98" s="93" t="s">
        <v>388</v>
      </c>
      <c r="W98" s="93">
        <v>8.7821280000000002E-3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5.6629875099999998E-2</v>
      </c>
      <c r="F99" s="93">
        <v>6.2035333270000006</v>
      </c>
      <c r="G99" s="93" t="s">
        <v>388</v>
      </c>
      <c r="H99" s="93">
        <v>5.9472441759999999</v>
      </c>
      <c r="I99" s="93">
        <v>6.776759315E-2</v>
      </c>
      <c r="J99" s="93">
        <v>0.1041306919</v>
      </c>
      <c r="K99" s="93">
        <v>0.22809580130000001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283.61900000000003</v>
      </c>
      <c r="AL99" s="38" t="s">
        <v>243</v>
      </c>
    </row>
    <row r="100" spans="1:38" s="2" customFormat="1" ht="26.25" customHeight="1" thickBot="1" x14ac:dyDescent="0.3">
      <c r="A100" s="43" t="s">
        <v>241</v>
      </c>
      <c r="B100" s="43" t="s">
        <v>244</v>
      </c>
      <c r="C100" s="43" t="s">
        <v>413</v>
      </c>
      <c r="D100" s="45"/>
      <c r="E100" s="93">
        <v>0.16203435297000002</v>
      </c>
      <c r="F100" s="93">
        <v>4.0521394845000005</v>
      </c>
      <c r="G100" s="93" t="s">
        <v>388</v>
      </c>
      <c r="H100" s="93">
        <v>5.2652244246000004</v>
      </c>
      <c r="I100" s="93">
        <v>5.2574615265999998E-2</v>
      </c>
      <c r="J100" s="93">
        <v>8.0843639879999998E-2</v>
      </c>
      <c r="K100" s="93">
        <v>0.17475000409999999</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629.149</v>
      </c>
      <c r="AL100" s="38" t="s">
        <v>243</v>
      </c>
    </row>
    <row r="101" spans="1:38" s="2" customFormat="1" ht="26.25" customHeight="1" thickBot="1" x14ac:dyDescent="0.3">
      <c r="A101" s="43" t="s">
        <v>241</v>
      </c>
      <c r="B101" s="43" t="s">
        <v>245</v>
      </c>
      <c r="C101" s="43" t="s">
        <v>246</v>
      </c>
      <c r="D101" s="45"/>
      <c r="E101" s="93">
        <v>6.6900129799999999E-3</v>
      </c>
      <c r="F101" s="93">
        <v>0.14054089310000001</v>
      </c>
      <c r="G101" s="93" t="s">
        <v>388</v>
      </c>
      <c r="H101" s="93">
        <v>0.1101031791</v>
      </c>
      <c r="I101" s="93">
        <v>1.2756963240000002E-3</v>
      </c>
      <c r="J101" s="93">
        <v>3.8270889709999998E-3</v>
      </c>
      <c r="K101" s="93">
        <v>8.9298742650000002E-3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130.005</v>
      </c>
      <c r="AL101" s="38" t="s">
        <v>243</v>
      </c>
    </row>
    <row r="102" spans="1:38" s="2" customFormat="1" ht="26.25" customHeight="1" thickBot="1" x14ac:dyDescent="0.3">
      <c r="A102" s="43" t="s">
        <v>241</v>
      </c>
      <c r="B102" s="43" t="s">
        <v>247</v>
      </c>
      <c r="C102" s="43" t="s">
        <v>414</v>
      </c>
      <c r="D102" s="45"/>
      <c r="E102" s="93">
        <v>1.1081840625E-2</v>
      </c>
      <c r="F102" s="93">
        <v>0.339823054076</v>
      </c>
      <c r="G102" s="93" t="s">
        <v>388</v>
      </c>
      <c r="H102" s="93">
        <v>3.6510047800400005</v>
      </c>
      <c r="I102" s="93">
        <v>2.741627E-3</v>
      </c>
      <c r="J102" s="93">
        <v>5.9334052399999997E-2</v>
      </c>
      <c r="K102" s="93">
        <v>0.3765495069</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943.09999999999991</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3.7788331800000006E-4</v>
      </c>
      <c r="F104" s="93">
        <v>3.9144372099999998E-3</v>
      </c>
      <c r="G104" s="93" t="s">
        <v>388</v>
      </c>
      <c r="H104" s="93">
        <v>6.2189294390000002E-3</v>
      </c>
      <c r="I104" s="93">
        <v>4.7944712000000001E-5</v>
      </c>
      <c r="J104" s="93">
        <v>1.4383413499999999E-4</v>
      </c>
      <c r="K104" s="93">
        <v>3.3561298200000003E-4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4.8860000000000001</v>
      </c>
      <c r="AL104" s="38" t="s">
        <v>243</v>
      </c>
    </row>
    <row r="105" spans="1:38" s="2" customFormat="1" ht="26.25" customHeight="1" thickBot="1" x14ac:dyDescent="0.3">
      <c r="A105" s="43" t="s">
        <v>241</v>
      </c>
      <c r="B105" s="43" t="s">
        <v>252</v>
      </c>
      <c r="C105" s="43" t="s">
        <v>253</v>
      </c>
      <c r="D105" s="45"/>
      <c r="E105" s="93">
        <v>3.0871691188999999E-2</v>
      </c>
      <c r="F105" s="93">
        <v>0.25201762546400003</v>
      </c>
      <c r="G105" s="93" t="s">
        <v>388</v>
      </c>
      <c r="H105" s="93">
        <v>0.69328027146000004</v>
      </c>
      <c r="I105" s="93">
        <v>6.3187254389999994E-3</v>
      </c>
      <c r="J105" s="93">
        <v>9.9294256900000002E-3</v>
      </c>
      <c r="K105" s="93">
        <v>2.1664201505000001E-2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75.400000000000006</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3.3856082572999997E-2</v>
      </c>
      <c r="F107" s="93">
        <v>0.1746679545</v>
      </c>
      <c r="G107" s="93" t="s">
        <v>388</v>
      </c>
      <c r="H107" s="93">
        <v>0.34714003122199999</v>
      </c>
      <c r="I107" s="93">
        <v>8.0425511400000014E-3</v>
      </c>
      <c r="J107" s="93">
        <v>0.1072340152</v>
      </c>
      <c r="K107" s="93">
        <v>0.5093615722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3199.6959999999999</v>
      </c>
      <c r="AL107" s="38" t="s">
        <v>243</v>
      </c>
    </row>
    <row r="108" spans="1:38" s="2" customFormat="1" ht="26.25" customHeight="1" thickBot="1" x14ac:dyDescent="0.3">
      <c r="A108" s="43" t="s">
        <v>241</v>
      </c>
      <c r="B108" s="43" t="s">
        <v>257</v>
      </c>
      <c r="C108" s="43" t="s">
        <v>417</v>
      </c>
      <c r="D108" s="45"/>
      <c r="E108" s="93">
        <v>6.4975924810000002E-2</v>
      </c>
      <c r="F108" s="93">
        <v>0.53696823570000007</v>
      </c>
      <c r="G108" s="93" t="s">
        <v>388</v>
      </c>
      <c r="H108" s="93">
        <v>0.45921651639000005</v>
      </c>
      <c r="I108" s="93">
        <v>6.5089679999999995E-3</v>
      </c>
      <c r="J108" s="93">
        <v>6.5089679999999997E-2</v>
      </c>
      <c r="K108" s="93">
        <v>0.13017935999999999</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6508.9679999999998</v>
      </c>
      <c r="AL108" s="38" t="s">
        <v>243</v>
      </c>
    </row>
    <row r="109" spans="1:38" s="2" customFormat="1" ht="26.25" customHeight="1" thickBot="1" x14ac:dyDescent="0.3">
      <c r="A109" s="43" t="s">
        <v>241</v>
      </c>
      <c r="B109" s="43" t="s">
        <v>258</v>
      </c>
      <c r="C109" s="43" t="s">
        <v>418</v>
      </c>
      <c r="D109" s="45"/>
      <c r="E109" s="93">
        <v>8.5795819600000007E-3</v>
      </c>
      <c r="F109" s="93">
        <v>3.0498112000000001E-2</v>
      </c>
      <c r="G109" s="15" t="s">
        <v>388</v>
      </c>
      <c r="H109" s="93">
        <v>8.7922543320000004E-2</v>
      </c>
      <c r="I109" s="93">
        <v>2.9463499999999999E-3</v>
      </c>
      <c r="J109" s="93">
        <v>1.6204924999999998E-2</v>
      </c>
      <c r="K109" s="93">
        <v>1.6204924999999998E-2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294.63499999999999</v>
      </c>
      <c r="AL109" s="38" t="s">
        <v>243</v>
      </c>
    </row>
    <row r="110" spans="1:38" s="2" customFormat="1" ht="26.25" customHeight="1" thickBot="1" x14ac:dyDescent="0.3">
      <c r="A110" s="43" t="s">
        <v>241</v>
      </c>
      <c r="B110" s="43" t="s">
        <v>259</v>
      </c>
      <c r="C110" s="43" t="s">
        <v>419</v>
      </c>
      <c r="D110" s="45"/>
      <c r="E110" s="93">
        <v>4.3778415559999999E-3</v>
      </c>
      <c r="F110" s="93">
        <v>2.0906344204000001E-2</v>
      </c>
      <c r="G110" s="15" t="s">
        <v>388</v>
      </c>
      <c r="H110" s="93">
        <v>4.4092351098000006E-2</v>
      </c>
      <c r="I110" s="93">
        <v>1.2177437000000001E-2</v>
      </c>
      <c r="J110" s="93">
        <v>8.5628120000000016E-2</v>
      </c>
      <c r="K110" s="93">
        <v>8.8675970000000007E-2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757.28000000000009</v>
      </c>
      <c r="AL110" s="38" t="s">
        <v>243</v>
      </c>
    </row>
    <row r="111" spans="1:38" s="2" customFormat="1" ht="26.25" customHeight="1" thickBot="1" x14ac:dyDescent="0.3">
      <c r="A111" s="43" t="s">
        <v>241</v>
      </c>
      <c r="B111" s="43" t="s">
        <v>260</v>
      </c>
      <c r="C111" s="43" t="s">
        <v>420</v>
      </c>
      <c r="D111" s="45"/>
      <c r="E111" s="93">
        <v>6.6274011310000006E-2</v>
      </c>
      <c r="F111" s="93">
        <v>1.4907356476</v>
      </c>
      <c r="G111" s="15" t="s">
        <v>388</v>
      </c>
      <c r="H111" s="93">
        <v>3.0045108901999997</v>
      </c>
      <c r="I111" s="93">
        <v>1.5856000000000002E-2</v>
      </c>
      <c r="J111" s="93">
        <v>3.1712000000000004E-2</v>
      </c>
      <c r="K111" s="93">
        <v>7.1351999999999999E-2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4155.92</v>
      </c>
      <c r="AL111" s="38" t="s">
        <v>243</v>
      </c>
    </row>
    <row r="112" spans="1:38" s="2" customFormat="1" ht="26.25" customHeight="1" thickBot="1" x14ac:dyDescent="0.3">
      <c r="A112" s="43" t="s">
        <v>261</v>
      </c>
      <c r="B112" s="43" t="s">
        <v>262</v>
      </c>
      <c r="C112" s="43" t="s">
        <v>263</v>
      </c>
      <c r="D112" s="45"/>
      <c r="E112" s="93">
        <v>5.5587601449999999</v>
      </c>
      <c r="F112" s="93" t="s">
        <v>388</v>
      </c>
      <c r="G112" s="93" t="s">
        <v>388</v>
      </c>
      <c r="H112" s="93">
        <v>1.9218850420000002</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138.9</v>
      </c>
      <c r="AL112" s="38" t="s">
        <v>432</v>
      </c>
    </row>
    <row r="113" spans="1:38" s="2" customFormat="1" ht="26.25" customHeight="1" thickBot="1" x14ac:dyDescent="0.3">
      <c r="A113" s="43" t="s">
        <v>261</v>
      </c>
      <c r="B113" s="43" t="s">
        <v>264</v>
      </c>
      <c r="C113" s="43" t="s">
        <v>265</v>
      </c>
      <c r="D113" s="45"/>
      <c r="E113" s="93">
        <v>3.0484301885040002</v>
      </c>
      <c r="F113" s="93">
        <v>3.0130647293729997</v>
      </c>
      <c r="G113" s="15" t="s">
        <v>388</v>
      </c>
      <c r="H113" s="93">
        <v>9.7207420287670008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5.7774332960000001E-2</v>
      </c>
      <c r="F114" s="93" t="s">
        <v>388</v>
      </c>
      <c r="G114" s="93" t="s">
        <v>388</v>
      </c>
      <c r="H114" s="93">
        <v>3.946193278E-2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1444.3583239161831</v>
      </c>
      <c r="AL114" s="38" t="s">
        <v>441</v>
      </c>
    </row>
    <row r="115" spans="1:38" s="2" customFormat="1" ht="26.25" customHeight="1" thickBot="1" x14ac:dyDescent="0.3">
      <c r="A115" s="43" t="s">
        <v>261</v>
      </c>
      <c r="B115" s="43" t="s">
        <v>267</v>
      </c>
      <c r="C115" s="43" t="s">
        <v>268</v>
      </c>
      <c r="D115" s="45"/>
      <c r="E115" s="93">
        <v>0.268100424</v>
      </c>
      <c r="F115" s="93" t="s">
        <v>388</v>
      </c>
      <c r="G115" s="93" t="s">
        <v>388</v>
      </c>
      <c r="H115" s="93">
        <v>0.53620084800000001</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0.55262144593499996</v>
      </c>
      <c r="F116" s="93">
        <v>6.5171563848999997E-2</v>
      </c>
      <c r="G116" s="15" t="s">
        <v>388</v>
      </c>
      <c r="H116" s="93">
        <v>1.3742878034369999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0.22515539999999998</v>
      </c>
      <c r="J119" s="93">
        <v>4.0787770000000005</v>
      </c>
      <c r="K119" s="93">
        <v>4.0787770000000005</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1817.1</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0.91468422239200009</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1980.5</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9.1058500000000001E-2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5.8853934430000004E-2</v>
      </c>
      <c r="F123" s="93">
        <v>0.10809503650000001</v>
      </c>
      <c r="G123" s="93">
        <v>8.6184029259999996E-3</v>
      </c>
      <c r="H123" s="93">
        <v>5.7833432019999999E-2</v>
      </c>
      <c r="I123" s="93">
        <v>0.1472763658</v>
      </c>
      <c r="J123" s="93">
        <v>0.15450554480000001</v>
      </c>
      <c r="K123" s="93">
        <v>0.1569152711</v>
      </c>
      <c r="L123" s="93">
        <v>1.805153197E-2</v>
      </c>
      <c r="M123" s="93">
        <v>1.8817057640000001</v>
      </c>
      <c r="N123" s="93">
        <v>1.7382581210000001E-3</v>
      </c>
      <c r="O123" s="93">
        <v>1.5717225750000001E-2</v>
      </c>
      <c r="P123" s="93">
        <v>2.9962917060000001E-3</v>
      </c>
      <c r="Q123" s="93">
        <v>9.9338825000000014E-5</v>
      </c>
      <c r="R123" s="93">
        <v>2.4423153790000002E-3</v>
      </c>
      <c r="S123" s="93">
        <v>1.1639555370000002E-3</v>
      </c>
      <c r="T123" s="93">
        <v>9.0145924700000006E-4</v>
      </c>
      <c r="U123" s="93">
        <v>6.4488113199999994E-4</v>
      </c>
      <c r="V123" s="93">
        <v>1.289417744E-2</v>
      </c>
      <c r="W123" s="93" t="s">
        <v>388</v>
      </c>
      <c r="X123" s="93">
        <v>1.5861818380000001E-5</v>
      </c>
      <c r="Y123" s="93">
        <v>4.8433278950000003E-5</v>
      </c>
      <c r="Z123" s="93">
        <v>1.352641339E-5</v>
      </c>
      <c r="AA123" s="93">
        <v>7.4541392980000004E-6</v>
      </c>
      <c r="AB123" s="93">
        <v>8.527565001800001E-5</v>
      </c>
      <c r="AC123" s="93" t="s">
        <v>388</v>
      </c>
      <c r="AD123" s="93" t="s">
        <v>388</v>
      </c>
      <c r="AE123" s="92"/>
      <c r="AF123" s="93" t="s">
        <v>388</v>
      </c>
      <c r="AG123" s="15" t="s">
        <v>388</v>
      </c>
      <c r="AH123" s="15" t="s">
        <v>388</v>
      </c>
      <c r="AI123" s="93" t="s">
        <v>388</v>
      </c>
      <c r="AJ123" s="15" t="s">
        <v>388</v>
      </c>
      <c r="AK123" s="93">
        <v>24.097263340000001</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0.111750446</v>
      </c>
      <c r="G125" s="15" t="s">
        <v>388</v>
      </c>
      <c r="H125" s="15" t="s">
        <v>388</v>
      </c>
      <c r="I125" s="93">
        <v>1.3612368E-4</v>
      </c>
      <c r="J125" s="93">
        <v>9.0336624000000008E-4</v>
      </c>
      <c r="K125" s="93">
        <v>1.9098564800000002E-3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4124.96</v>
      </c>
      <c r="AL125" s="38" t="s">
        <v>424</v>
      </c>
    </row>
    <row r="126" spans="1:38" s="2" customFormat="1" ht="26.25" customHeight="1" thickBot="1" x14ac:dyDescent="0.3">
      <c r="A126" s="43" t="s">
        <v>286</v>
      </c>
      <c r="B126" s="43" t="s">
        <v>289</v>
      </c>
      <c r="C126" s="43" t="s">
        <v>290</v>
      </c>
      <c r="D126" s="45"/>
      <c r="E126" s="15" t="s">
        <v>388</v>
      </c>
      <c r="F126" s="15" t="s">
        <v>388</v>
      </c>
      <c r="G126" s="15" t="s">
        <v>388</v>
      </c>
      <c r="H126" s="93">
        <v>0.1188333</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495.1388</v>
      </c>
      <c r="AL126" s="38" t="s">
        <v>425</v>
      </c>
    </row>
    <row r="127" spans="1:38" s="2" customFormat="1" ht="26.25" customHeight="1" thickBot="1" x14ac:dyDescent="0.3">
      <c r="A127" s="43" t="s">
        <v>286</v>
      </c>
      <c r="B127" s="43" t="s">
        <v>291</v>
      </c>
      <c r="C127" s="43" t="s">
        <v>292</v>
      </c>
      <c r="D127" s="45"/>
      <c r="E127" s="15" t="s">
        <v>388</v>
      </c>
      <c r="F127" s="93" t="s">
        <v>388</v>
      </c>
      <c r="G127" s="93" t="s">
        <v>388</v>
      </c>
      <c r="H127" s="93">
        <v>0.13697150999999999</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7.8588560000000004E-4</v>
      </c>
      <c r="J133" s="93">
        <v>7.8588560000000004E-4</v>
      </c>
      <c r="K133" s="93">
        <v>8.7330688000000008E-4</v>
      </c>
      <c r="L133" s="93">
        <v>3.9294280000000002E-4</v>
      </c>
      <c r="M133" s="15" t="s">
        <v>389</v>
      </c>
      <c r="N133" s="93">
        <v>6.8011944000000006E-4</v>
      </c>
      <c r="O133" s="93">
        <v>1.1391944000000001E-4</v>
      </c>
      <c r="P133" s="93">
        <v>2.2524858863983602E-2</v>
      </c>
      <c r="Q133" s="93">
        <v>3.0823927999999994E-4</v>
      </c>
      <c r="R133" s="93">
        <v>3.0710687999999998E-4</v>
      </c>
      <c r="S133" s="93">
        <v>2.8151464000000001E-4</v>
      </c>
      <c r="T133" s="93">
        <v>3.9248983999999999E-4</v>
      </c>
      <c r="U133" s="93">
        <v>4.4797743999999999E-4</v>
      </c>
      <c r="V133" s="93">
        <v>3.6263977600000004E-3</v>
      </c>
      <c r="W133" s="93">
        <v>6.11496E-4</v>
      </c>
      <c r="X133" s="93">
        <v>2.9895359999999996E-4</v>
      </c>
      <c r="Y133" s="93">
        <v>1.6329207999999997E-4</v>
      </c>
      <c r="Z133" s="93">
        <v>1.4585312E-4</v>
      </c>
      <c r="AA133" s="93">
        <v>1.5830952000000001E-4</v>
      </c>
      <c r="AB133" s="93">
        <v>7.6640832000000002E-4</v>
      </c>
      <c r="AC133" s="93">
        <v>3.3972000000000004E-3</v>
      </c>
      <c r="AD133" s="93">
        <v>9.285680000000001E-3</v>
      </c>
      <c r="AE133" s="92"/>
      <c r="AF133" s="15" t="s">
        <v>388</v>
      </c>
      <c r="AG133" s="15" t="s">
        <v>388</v>
      </c>
      <c r="AH133" s="15" t="s">
        <v>388</v>
      </c>
      <c r="AI133" s="15" t="s">
        <v>388</v>
      </c>
      <c r="AJ133" s="15" t="s">
        <v>388</v>
      </c>
      <c r="AK133" s="93">
        <v>22648</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9.2700000000000005E-3</v>
      </c>
      <c r="G136" s="15" t="s">
        <v>388</v>
      </c>
      <c r="H136" s="93">
        <v>0.37136200000000003</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1.3710000000000002E-2</v>
      </c>
      <c r="G137" s="15" t="s">
        <v>388</v>
      </c>
      <c r="H137" s="15"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913886</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0.12362818060000001</v>
      </c>
      <c r="J139" s="93">
        <v>0.12362818060000001</v>
      </c>
      <c r="K139" s="93">
        <v>0.12362818060000001</v>
      </c>
      <c r="L139" s="93">
        <v>1.0655197254000002E-2</v>
      </c>
      <c r="M139" s="15" t="s">
        <v>388</v>
      </c>
      <c r="N139" s="93">
        <v>3.4698940000000005E-4</v>
      </c>
      <c r="O139" s="93">
        <v>7.0025260000000015E-4</v>
      </c>
      <c r="P139" s="93">
        <v>7.0025260000000015E-4</v>
      </c>
      <c r="Q139" s="93">
        <v>1.1104626E-3</v>
      </c>
      <c r="R139" s="93">
        <v>1.0607548E-3</v>
      </c>
      <c r="S139" s="93">
        <v>2.4665685999999999E-3</v>
      </c>
      <c r="T139" s="15" t="s">
        <v>388</v>
      </c>
      <c r="U139" s="15" t="s">
        <v>388</v>
      </c>
      <c r="V139" s="15" t="s">
        <v>388</v>
      </c>
      <c r="W139" s="93">
        <v>1.2932038816</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161.71856402837557</v>
      </c>
      <c r="F141" s="94">
        <f t="shared" si="0"/>
        <v>102.01937251304093</v>
      </c>
      <c r="G141" s="94">
        <f t="shared" si="0"/>
        <v>49.949223595178211</v>
      </c>
      <c r="H141" s="94">
        <f t="shared" si="0"/>
        <v>37.20586257157899</v>
      </c>
      <c r="I141" s="94">
        <f t="shared" si="0"/>
        <v>20.180273152369583</v>
      </c>
      <c r="J141" s="94">
        <f t="shared" si="0"/>
        <v>34.258924070341372</v>
      </c>
      <c r="K141" s="94">
        <f t="shared" si="0"/>
        <v>48.403106670741025</v>
      </c>
      <c r="L141" s="94">
        <f t="shared" si="0"/>
        <v>4.9593136206995068</v>
      </c>
      <c r="M141" s="94">
        <f t="shared" si="0"/>
        <v>401.56430203827364</v>
      </c>
      <c r="N141" s="94">
        <f t="shared" si="0"/>
        <v>16.338575714557646</v>
      </c>
      <c r="O141" s="94">
        <f t="shared" si="0"/>
        <v>1.1696517332943901</v>
      </c>
      <c r="P141" s="94">
        <f t="shared" si="0"/>
        <v>0.74459253562321159</v>
      </c>
      <c r="Q141" s="94">
        <f t="shared" si="0"/>
        <v>2.6424774503847512</v>
      </c>
      <c r="R141" s="94">
        <f t="shared" si="0"/>
        <v>18.558539149841913</v>
      </c>
      <c r="S141" s="94">
        <f t="shared" si="0"/>
        <v>41.200954279073855</v>
      </c>
      <c r="T141" s="94">
        <f t="shared" si="0"/>
        <v>18.869485406876766</v>
      </c>
      <c r="U141" s="94" t="s">
        <v>387</v>
      </c>
      <c r="V141" s="94">
        <f t="shared" ref="V141:AD141" si="1">SUM(V14:V140)</f>
        <v>126.80945114564084</v>
      </c>
      <c r="W141" s="94">
        <f t="shared" si="1"/>
        <v>14.54843065124572</v>
      </c>
      <c r="X141" s="94">
        <f t="shared" si="1"/>
        <v>7.5851437154457262</v>
      </c>
      <c r="Y141" s="94">
        <f t="shared" si="1"/>
        <v>6.0173971644365549</v>
      </c>
      <c r="Z141" s="94">
        <f t="shared" si="1"/>
        <v>4.6592872716511975</v>
      </c>
      <c r="AA141" s="94">
        <f t="shared" si="1"/>
        <v>5.3282261701894296</v>
      </c>
      <c r="AB141" s="94">
        <f t="shared" si="1"/>
        <v>23.590054321722913</v>
      </c>
      <c r="AC141" s="94">
        <f t="shared" si="1"/>
        <v>9.4635346450529543</v>
      </c>
      <c r="AD141" s="94">
        <f t="shared" si="1"/>
        <v>24.257224270723594</v>
      </c>
      <c r="AE141" s="97"/>
      <c r="AF141" s="94">
        <f>SUM(AF14:AF140)</f>
        <v>319114.86154640466</v>
      </c>
      <c r="AG141" s="94">
        <f>SUM(AG14:AG140)</f>
        <v>171146.41363919404</v>
      </c>
      <c r="AH141" s="94">
        <f>SUM(AH14:AH140)</f>
        <v>117688.65588812862</v>
      </c>
      <c r="AI141" s="94">
        <f>SUM(AI14:AI140)</f>
        <v>340820.89829959272</v>
      </c>
      <c r="AJ141" s="94">
        <f>SUM(AJ14:AJ140)</f>
        <v>15163.526424000001</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161.71856402837557</v>
      </c>
      <c r="F152" s="125">
        <f t="shared" ref="F152:AD152" si="2">SUM(F$141, F$151, IF(AND(ISNUMBER(SEARCH($B$4,"AT|BE|CH|GB|IE|LT|LU|NL")),SUM(F$143:F$149)&gt;0),SUM(F$143:F$149)-SUM(F$27:F$33),0))</f>
        <v>102.01937251304093</v>
      </c>
      <c r="G152" s="125">
        <f t="shared" si="2"/>
        <v>49.949223595178211</v>
      </c>
      <c r="H152" s="125">
        <f t="shared" si="2"/>
        <v>37.20586257157899</v>
      </c>
      <c r="I152" s="125">
        <f t="shared" si="2"/>
        <v>20.180273152369583</v>
      </c>
      <c r="J152" s="125">
        <f t="shared" si="2"/>
        <v>34.258924070341372</v>
      </c>
      <c r="K152" s="125">
        <f t="shared" si="2"/>
        <v>48.403106670741025</v>
      </c>
      <c r="L152" s="125">
        <f t="shared" si="2"/>
        <v>4.9593136206995068</v>
      </c>
      <c r="M152" s="125">
        <f t="shared" si="2"/>
        <v>401.56430203827364</v>
      </c>
      <c r="N152" s="125">
        <f t="shared" si="2"/>
        <v>16.338575714557646</v>
      </c>
      <c r="O152" s="125">
        <f t="shared" si="2"/>
        <v>1.1696517332943901</v>
      </c>
      <c r="P152" s="125">
        <f t="shared" si="2"/>
        <v>0.74459253562321159</v>
      </c>
      <c r="Q152" s="125">
        <f t="shared" si="2"/>
        <v>2.6424774503847512</v>
      </c>
      <c r="R152" s="125">
        <f t="shared" si="2"/>
        <v>18.558539149841913</v>
      </c>
      <c r="S152" s="125">
        <f t="shared" si="2"/>
        <v>41.200954279073855</v>
      </c>
      <c r="T152" s="125">
        <f t="shared" si="2"/>
        <v>18.869485406876766</v>
      </c>
      <c r="U152" s="125">
        <f t="shared" si="2"/>
        <v>0</v>
      </c>
      <c r="V152" s="125">
        <f t="shared" si="2"/>
        <v>126.80945114564084</v>
      </c>
      <c r="W152" s="125">
        <f t="shared" si="2"/>
        <v>14.54843065124572</v>
      </c>
      <c r="X152" s="125">
        <f t="shared" si="2"/>
        <v>7.5851437154457262</v>
      </c>
      <c r="Y152" s="125">
        <f t="shared" si="2"/>
        <v>6.0173971644365549</v>
      </c>
      <c r="Z152" s="125">
        <f t="shared" si="2"/>
        <v>4.6592872716511975</v>
      </c>
      <c r="AA152" s="125">
        <f t="shared" si="2"/>
        <v>5.3282261701894296</v>
      </c>
      <c r="AB152" s="125">
        <f t="shared" si="2"/>
        <v>23.590054321722913</v>
      </c>
      <c r="AC152" s="125">
        <f t="shared" si="2"/>
        <v>9.4635346450529543</v>
      </c>
      <c r="AD152" s="125">
        <f t="shared" si="2"/>
        <v>24.257224270723594</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161.71856402837557</v>
      </c>
      <c r="F154" s="125">
        <f>SUM(F$141, F$153, -1 * IF(OR($B$6=2005,$B$6&gt;=2020),SUM(F$99:F$122),0), IF(AND(ISNUMBER(SEARCH($B$4,"AT|BE|CH|GB|IE|LT|LU|NL")),SUM(F$143:F$149)&gt;0),SUM(F$143:F$149)-SUM(F$27:F$33),0))</f>
        <v>102.01937251304093</v>
      </c>
      <c r="G154" s="125">
        <f>SUM(G$141, G$153, IF(AND(ISNUMBER(SEARCH($B$4,"AT|BE|CH|GB|IE|LT|LU|NL")),SUM(G$143:G$149)&gt;0),SUM(G$143:G$149)-SUM(G$27:G$33),0))</f>
        <v>49.949223595178211</v>
      </c>
      <c r="H154" s="125">
        <f>SUM(H$141, H$153, IF(AND(ISNUMBER(SEARCH($B$4,"AT|BE|CH|GB|IE|LT|LU|NL")),SUM(H$143:H$149)&gt;0),SUM(H$143:H$149)-SUM(H$27:H$33),0))</f>
        <v>37.20586257157899</v>
      </c>
      <c r="I154" s="125">
        <f t="shared" ref="I154:AD154" si="3">SUM(I$141, I$153, IF(AND(ISNUMBER(SEARCH($B$4,"AT|BE|CH|GB|IE|LT|LU|NL")),SUM(I$143:I$149)&gt;0),SUM(I$143:I$149)-SUM(I$27:I$33),0))</f>
        <v>20.180273152369583</v>
      </c>
      <c r="J154" s="125">
        <f t="shared" si="3"/>
        <v>34.258924070341372</v>
      </c>
      <c r="K154" s="125">
        <f t="shared" si="3"/>
        <v>48.403106670741025</v>
      </c>
      <c r="L154" s="125">
        <f t="shared" si="3"/>
        <v>4.9593136206995068</v>
      </c>
      <c r="M154" s="125">
        <f t="shared" si="3"/>
        <v>401.56430203827364</v>
      </c>
      <c r="N154" s="125">
        <f t="shared" si="3"/>
        <v>16.338575714557646</v>
      </c>
      <c r="O154" s="125">
        <f t="shared" si="3"/>
        <v>1.1696517332943901</v>
      </c>
      <c r="P154" s="125">
        <f t="shared" si="3"/>
        <v>0.74459253562321159</v>
      </c>
      <c r="Q154" s="125">
        <f t="shared" si="3"/>
        <v>2.6424774503847512</v>
      </c>
      <c r="R154" s="125">
        <f t="shared" si="3"/>
        <v>18.558539149841913</v>
      </c>
      <c r="S154" s="125">
        <f t="shared" si="3"/>
        <v>41.200954279073855</v>
      </c>
      <c r="T154" s="125">
        <f t="shared" si="3"/>
        <v>18.869485406876766</v>
      </c>
      <c r="U154" s="125">
        <f t="shared" si="3"/>
        <v>0</v>
      </c>
      <c r="V154" s="125">
        <f t="shared" si="3"/>
        <v>126.80945114564084</v>
      </c>
      <c r="W154" s="125">
        <f t="shared" si="3"/>
        <v>14.54843065124572</v>
      </c>
      <c r="X154" s="125">
        <f t="shared" si="3"/>
        <v>7.5851437154457262</v>
      </c>
      <c r="Y154" s="125">
        <f t="shared" si="3"/>
        <v>6.0173971644365549</v>
      </c>
      <c r="Z154" s="125">
        <f t="shared" si="3"/>
        <v>4.6592872716511975</v>
      </c>
      <c r="AA154" s="125">
        <f t="shared" si="3"/>
        <v>5.3282261701894296</v>
      </c>
      <c r="AB154" s="125">
        <f t="shared" si="3"/>
        <v>23.590054321722913</v>
      </c>
      <c r="AC154" s="125">
        <f t="shared" si="3"/>
        <v>9.4635346450529543</v>
      </c>
      <c r="AD154" s="125">
        <f t="shared" si="3"/>
        <v>24.257224270723594</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7.3790285908800737</v>
      </c>
      <c r="F157" s="136">
        <v>0.14074398404896851</v>
      </c>
      <c r="G157" s="136">
        <v>0.46054010909244431</v>
      </c>
      <c r="H157" s="136" t="s">
        <v>388</v>
      </c>
      <c r="I157" s="136">
        <v>0.10410853902383627</v>
      </c>
      <c r="J157" s="136">
        <v>0.10410853902383627</v>
      </c>
      <c r="K157" s="136">
        <v>0.10410853902383627</v>
      </c>
      <c r="L157" s="136">
        <v>5.2054269511918133E-2</v>
      </c>
      <c r="M157" s="136">
        <v>1.3484993105873957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23739.180881053831</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0.64339544076865929</v>
      </c>
      <c r="F158" s="136">
        <v>5.8690205311183477E-2</v>
      </c>
      <c r="G158" s="136">
        <v>4.1978585245197063E-2</v>
      </c>
      <c r="H158" s="136" t="s">
        <v>388</v>
      </c>
      <c r="I158" s="136">
        <v>5.1716735746614971E-3</v>
      </c>
      <c r="J158" s="136">
        <v>5.1716735746614971E-3</v>
      </c>
      <c r="K158" s="136">
        <v>5.1716735746614971E-3</v>
      </c>
      <c r="L158" s="136">
        <v>2.5858367873307486E-3</v>
      </c>
      <c r="M158" s="136">
        <v>1.0865802730041896</v>
      </c>
      <c r="N158" s="136">
        <v>0.3407996716281107</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2188.0436101911127</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6.5890000000000004</v>
      </c>
      <c r="F159" s="136">
        <v>0.23620000000000002</v>
      </c>
      <c r="G159" s="136">
        <v>1.5584000000000002</v>
      </c>
      <c r="H159" s="136" t="s">
        <v>388</v>
      </c>
      <c r="I159" s="136">
        <v>0.30131010752688175</v>
      </c>
      <c r="J159" s="136">
        <v>0.33188000000000001</v>
      </c>
      <c r="K159" s="136">
        <v>0.33188000000000001</v>
      </c>
      <c r="L159" s="136" t="s">
        <v>388</v>
      </c>
      <c r="M159" s="136">
        <v>0.81279999999999997</v>
      </c>
      <c r="N159" s="136">
        <v>1.7946093241458926E-2</v>
      </c>
      <c r="O159" s="136">
        <v>1.838483365978742E-3</v>
      </c>
      <c r="P159" s="136">
        <v>2.5383548398038654E-3</v>
      </c>
      <c r="Q159" s="136">
        <v>5.1211120203156976E-3</v>
      </c>
      <c r="R159" s="136">
        <v>5.5337393330945311E-2</v>
      </c>
      <c r="S159" s="136">
        <v>2.1884191028913036E-2</v>
      </c>
      <c r="T159" s="136">
        <v>2.4166697801971453</v>
      </c>
      <c r="U159" s="136">
        <v>3.3270309950449231E-3</v>
      </c>
      <c r="V159" s="136">
        <v>0.13130514617347819</v>
      </c>
      <c r="W159" s="136">
        <v>3.9530033862918541E-2</v>
      </c>
      <c r="X159" s="136">
        <v>4.4212405464905743E-4</v>
      </c>
      <c r="Y159" s="136">
        <v>2.5827571805118322E-3</v>
      </c>
      <c r="Z159" s="136">
        <v>1.838483365978742E-3</v>
      </c>
      <c r="AA159" s="136">
        <v>7.0484000677103738E-4</v>
      </c>
      <c r="AB159" s="136">
        <v>5.5682046079106691E-3</v>
      </c>
      <c r="AC159" s="136">
        <v>1.3219319298763757E-2</v>
      </c>
      <c r="AD159" s="136">
        <v>4.3753363228653884E-2</v>
      </c>
      <c r="AE159" s="114"/>
      <c r="AF159" s="136">
        <v>4508.5345454756398</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3B62-4CB8-44E0-9D51-283037D55BA4}">
  <sheetPr codeName="Tabelle37"/>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2.453125" style="5" customWidth="1"/>
    <col min="2" max="2" width="13.453125" style="5" customWidth="1"/>
    <col min="3" max="3" width="40.542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11.26953125" style="5" customWidth="1"/>
    <col min="33"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2013</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31.699329002673839</v>
      </c>
      <c r="F14" s="93">
        <v>1.1631248246101933</v>
      </c>
      <c r="G14" s="93">
        <v>20.975183895749645</v>
      </c>
      <c r="H14" s="93">
        <v>2.5400000000000002E-3</v>
      </c>
      <c r="I14" s="93">
        <v>0.54062975806692848</v>
      </c>
      <c r="J14" s="93">
        <v>1.6043608408439083</v>
      </c>
      <c r="K14" s="93">
        <v>3.0462163914118423</v>
      </c>
      <c r="L14" s="93">
        <v>3.8486975986563976E-2</v>
      </c>
      <c r="M14" s="93">
        <v>13.487207828835951</v>
      </c>
      <c r="N14" s="93">
        <v>2.4398936777852449</v>
      </c>
      <c r="O14" s="93">
        <v>0.12739978900141172</v>
      </c>
      <c r="P14" s="93">
        <v>0.21181372942423404</v>
      </c>
      <c r="Q14" s="93">
        <v>1.0486457503776268</v>
      </c>
      <c r="R14" s="93">
        <v>2.0248549509742206</v>
      </c>
      <c r="S14" s="93">
        <v>2.9122156382325151</v>
      </c>
      <c r="T14" s="93">
        <v>3.0746065586120861</v>
      </c>
      <c r="U14" s="15" t="s">
        <v>387</v>
      </c>
      <c r="V14" s="93">
        <v>22.275170969107041</v>
      </c>
      <c r="W14" s="93">
        <v>3.9033194940913853</v>
      </c>
      <c r="X14" s="93">
        <v>0.34113886751608602</v>
      </c>
      <c r="Y14" s="93">
        <v>1.8610690501589967E-2</v>
      </c>
      <c r="Z14" s="93">
        <v>1.0078759710007703E-2</v>
      </c>
      <c r="AA14" s="93">
        <v>1.878165304901213E-2</v>
      </c>
      <c r="AB14" s="93">
        <v>0.38860997077669579</v>
      </c>
      <c r="AC14" s="93">
        <v>0.39693294772691573</v>
      </c>
      <c r="AD14" s="93">
        <v>0.27770042969717479</v>
      </c>
      <c r="AE14" s="92"/>
      <c r="AF14" s="93">
        <v>6128.4058699999978</v>
      </c>
      <c r="AG14" s="93">
        <v>155649.59127671918</v>
      </c>
      <c r="AH14" s="93">
        <v>53091.600605000014</v>
      </c>
      <c r="AI14" s="93">
        <v>81303.487962999992</v>
      </c>
      <c r="AJ14" s="93">
        <v>8094.4618969999992</v>
      </c>
      <c r="AK14" s="15" t="s">
        <v>388</v>
      </c>
      <c r="AL14" s="38" t="s">
        <v>48</v>
      </c>
    </row>
    <row r="15" spans="1:38" s="2" customFormat="1" ht="26.25" customHeight="1" thickBot="1" x14ac:dyDescent="0.3">
      <c r="A15" s="43" t="s">
        <v>52</v>
      </c>
      <c r="B15" s="43" t="s">
        <v>53</v>
      </c>
      <c r="C15" s="43" t="s">
        <v>54</v>
      </c>
      <c r="D15" s="45"/>
      <c r="E15" s="93">
        <v>3.2084881004699999</v>
      </c>
      <c r="F15" s="93">
        <v>7.0998966895000001E-2</v>
      </c>
      <c r="G15" s="93">
        <v>6.4638402013930101</v>
      </c>
      <c r="H15" s="15" t="s">
        <v>388</v>
      </c>
      <c r="I15" s="93">
        <v>3.962921898579664E-2</v>
      </c>
      <c r="J15" s="93">
        <v>0.15598407062396918</v>
      </c>
      <c r="K15" s="93">
        <v>0.54359882999999987</v>
      </c>
      <c r="L15" s="93">
        <v>6.5510397601463285E-3</v>
      </c>
      <c r="M15" s="93">
        <v>2.6632910249499999</v>
      </c>
      <c r="N15" s="93">
        <v>3.753334652605</v>
      </c>
      <c r="O15" s="93">
        <v>9.1275589809699992E-2</v>
      </c>
      <c r="P15" s="93">
        <v>1.7974197564649998E-2</v>
      </c>
      <c r="Q15" s="93">
        <v>0.60726548509199996</v>
      </c>
      <c r="R15" s="93">
        <v>4.699849315721</v>
      </c>
      <c r="S15" s="93">
        <v>1.7028160882355001</v>
      </c>
      <c r="T15" s="93">
        <v>1.8831687105999999</v>
      </c>
      <c r="U15" s="15" t="s">
        <v>387</v>
      </c>
      <c r="V15" s="93">
        <v>8.0032631506519998</v>
      </c>
      <c r="W15" s="93">
        <v>9.8682334133499985E-2</v>
      </c>
      <c r="X15" s="93">
        <v>3.3623355553235403E-3</v>
      </c>
      <c r="Y15" s="93">
        <v>1.397679091603547E-3</v>
      </c>
      <c r="Z15" s="93">
        <v>1.3085546882081777E-3</v>
      </c>
      <c r="AA15" s="93">
        <v>2.0171993662647333E-3</v>
      </c>
      <c r="AB15" s="93">
        <v>8.0857687013999972E-3</v>
      </c>
      <c r="AC15" s="15" t="s">
        <v>388</v>
      </c>
      <c r="AD15" s="15" t="s">
        <v>388</v>
      </c>
      <c r="AE15" s="92"/>
      <c r="AF15" s="93">
        <v>28548.513287000002</v>
      </c>
      <c r="AG15" s="93" t="s">
        <v>388</v>
      </c>
      <c r="AH15" s="93">
        <v>16155.132535999999</v>
      </c>
      <c r="AI15" s="93" t="s">
        <v>388</v>
      </c>
      <c r="AJ15" s="93">
        <v>1459.8441499999999</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3.3773205308800014</v>
      </c>
      <c r="F17" s="93">
        <v>2.3772579578999999E-2</v>
      </c>
      <c r="G17" s="93">
        <v>0.64918824171193157</v>
      </c>
      <c r="H17" s="15" t="s">
        <v>388</v>
      </c>
      <c r="I17" s="93">
        <v>1.5716596564153227E-2</v>
      </c>
      <c r="J17" s="93">
        <v>2.8520551556426094E-2</v>
      </c>
      <c r="K17" s="93">
        <v>4.5668626180000005E-2</v>
      </c>
      <c r="L17" s="93">
        <v>2.0744931099833416E-3</v>
      </c>
      <c r="M17" s="93">
        <v>1.0930029239600001</v>
      </c>
      <c r="N17" s="93">
        <v>1.2219762E-2</v>
      </c>
      <c r="O17" s="93">
        <v>2.174950216E-4</v>
      </c>
      <c r="P17" s="93">
        <v>5.7916536000000005E-5</v>
      </c>
      <c r="Q17" s="93">
        <v>1.0013684800000001E-3</v>
      </c>
      <c r="R17" s="93">
        <v>1.1477100120000001E-3</v>
      </c>
      <c r="S17" s="93">
        <v>1.6678051080000001E-3</v>
      </c>
      <c r="T17" s="93">
        <v>0.11741584000000001</v>
      </c>
      <c r="U17" s="15" t="s">
        <v>387</v>
      </c>
      <c r="V17" s="93">
        <v>2.0104920143999998E-2</v>
      </c>
      <c r="W17" s="93">
        <v>1.0176853780999999E-2</v>
      </c>
      <c r="X17" s="93">
        <v>1.2767036648564853E-4</v>
      </c>
      <c r="Y17" s="93">
        <v>9.3742629403316727E-4</v>
      </c>
      <c r="Z17" s="93">
        <v>1.098405216876126E-4</v>
      </c>
      <c r="AA17" s="93">
        <v>9.6449591393571983E-5</v>
      </c>
      <c r="AB17" s="93">
        <v>1.2713867736000007E-3</v>
      </c>
      <c r="AC17" s="93">
        <v>3.9371920000000002E-4</v>
      </c>
      <c r="AD17" s="93">
        <v>8.9448010000000008E-2</v>
      </c>
      <c r="AE17" s="92"/>
      <c r="AF17" s="93">
        <v>3811.5836760000002</v>
      </c>
      <c r="AG17" s="93">
        <v>19507.330000000002</v>
      </c>
      <c r="AH17" s="93">
        <v>2057.2935889999994</v>
      </c>
      <c r="AI17" s="93">
        <v>13.5</v>
      </c>
      <c r="AJ17" s="15" t="s">
        <v>388</v>
      </c>
      <c r="AK17" s="15" t="s">
        <v>388</v>
      </c>
      <c r="AL17" s="38" t="s">
        <v>48</v>
      </c>
    </row>
    <row r="18" spans="1:38" s="2" customFormat="1" ht="26.25" customHeight="1" thickBot="1" x14ac:dyDescent="0.3">
      <c r="A18" s="43" t="s">
        <v>52</v>
      </c>
      <c r="B18" s="43" t="s">
        <v>59</v>
      </c>
      <c r="C18" s="43" t="s">
        <v>60</v>
      </c>
      <c r="D18" s="45"/>
      <c r="E18" s="93">
        <v>0.12459379670000002</v>
      </c>
      <c r="F18" s="93">
        <v>1.194603336E-3</v>
      </c>
      <c r="G18" s="93">
        <v>2.5038617249978783</v>
      </c>
      <c r="H18" s="15" t="s">
        <v>388</v>
      </c>
      <c r="I18" s="93">
        <v>4.1371955291011966E-3</v>
      </c>
      <c r="J18" s="93">
        <v>7.4213131594061468E-3</v>
      </c>
      <c r="K18" s="93">
        <v>1.2430915751000001E-2</v>
      </c>
      <c r="L18" s="93">
        <v>1.0365411904111491E-3</v>
      </c>
      <c r="M18" s="93">
        <v>2.552139698E-2</v>
      </c>
      <c r="N18" s="93">
        <v>7.5875000000000009E-4</v>
      </c>
      <c r="O18" s="93">
        <v>9.1050000000000001E-6</v>
      </c>
      <c r="P18" s="93">
        <v>2.6436E-6</v>
      </c>
      <c r="Q18" s="93">
        <v>6.0700000000000005E-5</v>
      </c>
      <c r="R18" s="93">
        <v>0.22752640149000003</v>
      </c>
      <c r="S18" s="93">
        <v>2.2029999999999999E-4</v>
      </c>
      <c r="T18" s="93">
        <v>3.1103200000000001E-2</v>
      </c>
      <c r="U18" s="15" t="s">
        <v>387</v>
      </c>
      <c r="V18" s="93">
        <v>3.6420000000000002E-4</v>
      </c>
      <c r="W18" s="93">
        <v>1.3308918190000003E-3</v>
      </c>
      <c r="X18" s="93">
        <v>1.7835752283279914E-4</v>
      </c>
      <c r="Y18" s="93">
        <v>1.4025036721709676E-3</v>
      </c>
      <c r="Z18" s="93">
        <v>1.5926686287943644E-4</v>
      </c>
      <c r="AA18" s="93">
        <v>1.4048475611679666E-4</v>
      </c>
      <c r="AB18" s="93">
        <v>1.8806128139999998E-3</v>
      </c>
      <c r="AC18" s="93">
        <v>1.4078823600000001E-4</v>
      </c>
      <c r="AD18" s="93">
        <v>3.8603225999999997E-2</v>
      </c>
      <c r="AE18" s="92"/>
      <c r="AF18" s="93">
        <v>1002.972049</v>
      </c>
      <c r="AG18" s="93">
        <v>227.0778</v>
      </c>
      <c r="AH18" s="93">
        <v>53.97</v>
      </c>
      <c r="AI18" s="15" t="s">
        <v>388</v>
      </c>
      <c r="AJ18" s="15" t="s">
        <v>388</v>
      </c>
      <c r="AK18" s="15" t="s">
        <v>388</v>
      </c>
      <c r="AL18" s="38" t="s">
        <v>48</v>
      </c>
    </row>
    <row r="19" spans="1:38" s="2" customFormat="1" ht="26.25" customHeight="1" thickBot="1" x14ac:dyDescent="0.3">
      <c r="A19" s="43" t="s">
        <v>52</v>
      </c>
      <c r="B19" s="43" t="s">
        <v>61</v>
      </c>
      <c r="C19" s="43" t="s">
        <v>62</v>
      </c>
      <c r="D19" s="45"/>
      <c r="E19" s="93">
        <v>1.32401828758</v>
      </c>
      <c r="F19" s="93">
        <v>9.3393658350000002E-3</v>
      </c>
      <c r="G19" s="93">
        <v>1.135743714958485</v>
      </c>
      <c r="H19" s="15" t="s">
        <v>388</v>
      </c>
      <c r="I19" s="93">
        <v>5.6302082881964324E-2</v>
      </c>
      <c r="J19" s="93">
        <v>9.153604784702972E-2</v>
      </c>
      <c r="K19" s="93">
        <v>0.11814099654900005</v>
      </c>
      <c r="L19" s="93">
        <v>1.3411904059414137E-2</v>
      </c>
      <c r="M19" s="93">
        <v>0.33221026076999999</v>
      </c>
      <c r="N19" s="93">
        <v>5.0062750740000002E-2</v>
      </c>
      <c r="O19" s="93">
        <v>1.0529007332000003E-3</v>
      </c>
      <c r="P19" s="93">
        <v>1.0962387472899999E-3</v>
      </c>
      <c r="Q19" s="93">
        <v>8.6924934934999986E-3</v>
      </c>
      <c r="R19" s="93">
        <v>1.6200472655000003E-2</v>
      </c>
      <c r="S19" s="93">
        <v>2.2235734627000001E-2</v>
      </c>
      <c r="T19" s="93">
        <v>0.37167050291199999</v>
      </c>
      <c r="U19" s="15" t="s">
        <v>387</v>
      </c>
      <c r="V19" s="93">
        <v>9.9822249336000007E-2</v>
      </c>
      <c r="W19" s="93">
        <v>1.3104026849700004E-2</v>
      </c>
      <c r="X19" s="93">
        <v>5.6174991600614404E-4</v>
      </c>
      <c r="Y19" s="93">
        <v>3.963127084666773E-3</v>
      </c>
      <c r="Z19" s="93">
        <v>4.7316952366483405E-4</v>
      </c>
      <c r="AA19" s="93">
        <v>4.1438387032224948E-4</v>
      </c>
      <c r="AB19" s="93">
        <v>5.4124303946600002E-3</v>
      </c>
      <c r="AC19" s="93">
        <v>9.1067041999999998E-4</v>
      </c>
      <c r="AD19" s="93">
        <v>0.16777875568000003</v>
      </c>
      <c r="AE19" s="92"/>
      <c r="AF19" s="93">
        <v>13279.441220000002</v>
      </c>
      <c r="AG19" s="93">
        <v>949.98851500000001</v>
      </c>
      <c r="AH19" s="93">
        <v>1126.8769200000004</v>
      </c>
      <c r="AI19" s="93">
        <v>418.70799999999997</v>
      </c>
      <c r="AJ19" s="93">
        <v>65.223727999999994</v>
      </c>
      <c r="AK19" s="15" t="s">
        <v>388</v>
      </c>
      <c r="AL19" s="38" t="s">
        <v>48</v>
      </c>
    </row>
    <row r="20" spans="1:38" s="2" customFormat="1" ht="26.25" customHeight="1" thickBot="1" x14ac:dyDescent="0.3">
      <c r="A20" s="43" t="s">
        <v>52</v>
      </c>
      <c r="B20" s="43" t="s">
        <v>63</v>
      </c>
      <c r="C20" s="43" t="s">
        <v>64</v>
      </c>
      <c r="D20" s="45"/>
      <c r="E20" s="93">
        <v>18.170551445089995</v>
      </c>
      <c r="F20" s="93">
        <v>0.31950484803000018</v>
      </c>
      <c r="G20" s="93">
        <v>4.0190538149456856</v>
      </c>
      <c r="H20" s="15" t="s">
        <v>388</v>
      </c>
      <c r="I20" s="93">
        <v>1.2997290842224725</v>
      </c>
      <c r="J20" s="93">
        <v>1.7942282286947007</v>
      </c>
      <c r="K20" s="93">
        <v>2.0389658378739997</v>
      </c>
      <c r="L20" s="93">
        <v>1.1742150441078595E-2</v>
      </c>
      <c r="M20" s="93">
        <v>19.355371890109993</v>
      </c>
      <c r="N20" s="93">
        <v>3.3825063795078782</v>
      </c>
      <c r="O20" s="93">
        <v>0.25979668569156483</v>
      </c>
      <c r="P20" s="93">
        <v>0.13937143454495923</v>
      </c>
      <c r="Q20" s="93">
        <v>0.1740442423625001</v>
      </c>
      <c r="R20" s="93">
        <v>0.14956429095251009</v>
      </c>
      <c r="S20" s="93">
        <v>0.74787313821635004</v>
      </c>
      <c r="T20" s="93">
        <v>0.59641743189857011</v>
      </c>
      <c r="U20" s="15" t="s">
        <v>387</v>
      </c>
      <c r="V20" s="93">
        <v>2.0672583210557138</v>
      </c>
      <c r="W20" s="93">
        <v>1.4594946651490504</v>
      </c>
      <c r="X20" s="93">
        <v>5.2278310648941874E-2</v>
      </c>
      <c r="Y20" s="93">
        <v>0.10203759820003008</v>
      </c>
      <c r="Z20" s="93">
        <v>2.729339619721553E-2</v>
      </c>
      <c r="AA20" s="93">
        <v>2.2049868245612555E-2</v>
      </c>
      <c r="AB20" s="93">
        <v>0.20365917329180006</v>
      </c>
      <c r="AC20" s="93">
        <v>0.14852330852600001</v>
      </c>
      <c r="AD20" s="93">
        <v>0.10205686202264003</v>
      </c>
      <c r="AE20" s="92"/>
      <c r="AF20" s="93">
        <v>6804.9413260000056</v>
      </c>
      <c r="AG20" s="93">
        <v>9511.668399000002</v>
      </c>
      <c r="AH20" s="93">
        <v>25363.817912999999</v>
      </c>
      <c r="AI20" s="93">
        <v>175186.10572599995</v>
      </c>
      <c r="AJ20" s="93">
        <v>2924.8942829999996</v>
      </c>
      <c r="AK20" s="15" t="s">
        <v>388</v>
      </c>
      <c r="AL20" s="38" t="s">
        <v>48</v>
      </c>
    </row>
    <row r="21" spans="1:38" s="2" customFormat="1" ht="26.25" customHeight="1" thickBot="1" x14ac:dyDescent="0.3">
      <c r="A21" s="43" t="s">
        <v>52</v>
      </c>
      <c r="B21" s="43" t="s">
        <v>65</v>
      </c>
      <c r="C21" s="43" t="s">
        <v>66</v>
      </c>
      <c r="D21" s="45"/>
      <c r="E21" s="93">
        <v>0.47836875125999995</v>
      </c>
      <c r="F21" s="93">
        <v>2.8994168348999979E-2</v>
      </c>
      <c r="G21" s="93">
        <v>0.71899403058568323</v>
      </c>
      <c r="H21" s="15" t="s">
        <v>388</v>
      </c>
      <c r="I21" s="93">
        <v>1.6048051754027889E-2</v>
      </c>
      <c r="J21" s="93">
        <v>3.3860970861769868E-2</v>
      </c>
      <c r="K21" s="93">
        <v>5.1248278622999993E-2</v>
      </c>
      <c r="L21" s="93">
        <v>4.1892478571598493E-3</v>
      </c>
      <c r="M21" s="93">
        <v>0.20626550522000009</v>
      </c>
      <c r="N21" s="93">
        <v>0.12504843246199998</v>
      </c>
      <c r="O21" s="93">
        <v>3.2332655221199995E-3</v>
      </c>
      <c r="P21" s="93">
        <v>4.9738228093299999E-3</v>
      </c>
      <c r="Q21" s="93">
        <v>4.3710148962000019E-2</v>
      </c>
      <c r="R21" s="93">
        <v>0.10252772984929999</v>
      </c>
      <c r="S21" s="93">
        <v>0.12287754059480001</v>
      </c>
      <c r="T21" s="93">
        <v>0.2662571805908</v>
      </c>
      <c r="U21" s="15" t="s">
        <v>387</v>
      </c>
      <c r="V21" s="93">
        <v>0.3921544534100001</v>
      </c>
      <c r="W21" s="93">
        <v>3.0564483160900002E-2</v>
      </c>
      <c r="X21" s="93">
        <v>7.6089840542079273E-4</v>
      </c>
      <c r="Y21" s="93">
        <v>2.4152572848083614E-3</v>
      </c>
      <c r="Z21" s="93">
        <v>4.5571475503053936E-4</v>
      </c>
      <c r="AA21" s="93">
        <v>3.7856839299230561E-4</v>
      </c>
      <c r="AB21" s="93">
        <v>4.0104388382519989E-3</v>
      </c>
      <c r="AC21" s="93">
        <v>2.11202740602E-3</v>
      </c>
      <c r="AD21" s="93">
        <v>0.17266259264979997</v>
      </c>
      <c r="AE21" s="92"/>
      <c r="AF21" s="93">
        <v>910.06126099999983</v>
      </c>
      <c r="AG21" s="93">
        <v>2096.6683849999999</v>
      </c>
      <c r="AH21" s="93">
        <v>330.06</v>
      </c>
      <c r="AI21" s="93">
        <v>316.23920200000003</v>
      </c>
      <c r="AJ21" s="93">
        <v>37.65</v>
      </c>
      <c r="AK21" s="15" t="s">
        <v>388</v>
      </c>
      <c r="AL21" s="38" t="s">
        <v>48</v>
      </c>
    </row>
    <row r="22" spans="1:38" s="2" customFormat="1" ht="26.25" customHeight="1" thickBot="1" x14ac:dyDescent="0.3">
      <c r="A22" s="43" t="s">
        <v>52</v>
      </c>
      <c r="B22" s="43" t="s">
        <v>67</v>
      </c>
      <c r="C22" s="43" t="s">
        <v>68</v>
      </c>
      <c r="D22" s="45"/>
      <c r="E22" s="93">
        <v>2.8179341592200013</v>
      </c>
      <c r="F22" s="93">
        <v>8.9057503900000015E-3</v>
      </c>
      <c r="G22" s="93">
        <v>0.83356999059922621</v>
      </c>
      <c r="H22" s="15" t="s">
        <v>388</v>
      </c>
      <c r="I22" s="93">
        <v>6.6077183207363555E-2</v>
      </c>
      <c r="J22" s="93">
        <v>0.12836544610355791</v>
      </c>
      <c r="K22" s="93">
        <v>0.22900690449</v>
      </c>
      <c r="L22" s="93">
        <v>9.0786290462616607E-3</v>
      </c>
      <c r="M22" s="93">
        <v>10.343118723580002</v>
      </c>
      <c r="N22" s="93">
        <v>1.8951460465199996</v>
      </c>
      <c r="O22" s="93">
        <v>4.8754455591400001E-2</v>
      </c>
      <c r="P22" s="93">
        <v>2.1876126658340003E-2</v>
      </c>
      <c r="Q22" s="93">
        <v>0.31745153311399987</v>
      </c>
      <c r="R22" s="93">
        <v>2.2573622171079997</v>
      </c>
      <c r="S22" s="93">
        <v>0.86485340247499976</v>
      </c>
      <c r="T22" s="93">
        <v>1.9475541383000003</v>
      </c>
      <c r="U22" s="15" t="s">
        <v>387</v>
      </c>
      <c r="V22" s="93">
        <v>4.1465450838320006</v>
      </c>
      <c r="W22" s="93">
        <v>6.7799890610799982E-2</v>
      </c>
      <c r="X22" s="93">
        <v>1.4207253098874363E-3</v>
      </c>
      <c r="Y22" s="93">
        <v>4.5859366145232635E-3</v>
      </c>
      <c r="Z22" s="93">
        <v>8.5600247250059987E-4</v>
      </c>
      <c r="AA22" s="93">
        <v>7.1177540478870027E-4</v>
      </c>
      <c r="AB22" s="93">
        <v>7.5744398016999994E-3</v>
      </c>
      <c r="AC22" s="93">
        <v>1.8616190800600004E-3</v>
      </c>
      <c r="AD22" s="93">
        <v>0.38751240950779992</v>
      </c>
      <c r="AE22" s="92"/>
      <c r="AF22" s="93">
        <v>3744.4043589999997</v>
      </c>
      <c r="AG22" s="93">
        <v>2965.5845610000001</v>
      </c>
      <c r="AH22" s="93">
        <v>1220.7423960000001</v>
      </c>
      <c r="AI22" s="93">
        <v>136.51162999999997</v>
      </c>
      <c r="AJ22" s="93">
        <v>1355.5023779999999</v>
      </c>
      <c r="AK22" s="15" t="s">
        <v>388</v>
      </c>
      <c r="AL22" s="38" t="s">
        <v>48</v>
      </c>
    </row>
    <row r="23" spans="1:38" s="2" customFormat="1" ht="26.25" customHeight="1" thickBot="1" x14ac:dyDescent="0.3">
      <c r="A23" s="43" t="s">
        <v>69</v>
      </c>
      <c r="B23" s="43" t="s">
        <v>377</v>
      </c>
      <c r="C23" s="43" t="s">
        <v>390</v>
      </c>
      <c r="D23" s="45"/>
      <c r="E23" s="93">
        <v>8.8304263051633107</v>
      </c>
      <c r="F23" s="93">
        <v>1.811204591835931</v>
      </c>
      <c r="G23" s="93">
        <v>4.1812247601906473E-3</v>
      </c>
      <c r="H23" s="93">
        <v>2.8093321216885016E-3</v>
      </c>
      <c r="I23" s="93">
        <v>0.5555846075053652</v>
      </c>
      <c r="J23" s="93">
        <v>0.5555846075053652</v>
      </c>
      <c r="K23" s="93">
        <v>0.55558460750536509</v>
      </c>
      <c r="L23" s="93">
        <v>0.33755944998127857</v>
      </c>
      <c r="M23" s="93">
        <v>9.3186146550734108</v>
      </c>
      <c r="N23" s="15" t="s">
        <v>388</v>
      </c>
      <c r="O23" s="93">
        <v>3.5147319668278033E-3</v>
      </c>
      <c r="P23" s="15" t="s">
        <v>388</v>
      </c>
      <c r="Q23" s="15" t="s">
        <v>388</v>
      </c>
      <c r="R23" s="93">
        <v>1.7573659834139024E-2</v>
      </c>
      <c r="S23" s="93">
        <v>0.59750443436072642</v>
      </c>
      <c r="T23" s="93">
        <v>2.4603123767794624E-2</v>
      </c>
      <c r="U23" s="93">
        <v>3.5147319668278033E-3</v>
      </c>
      <c r="V23" s="93">
        <v>0.35147319668278015</v>
      </c>
      <c r="W23" s="15" t="s">
        <v>388</v>
      </c>
      <c r="X23" s="93">
        <v>1.0613758905830705E-2</v>
      </c>
      <c r="Y23" s="93">
        <v>1.750409682879172E-2</v>
      </c>
      <c r="Z23" s="15" t="s">
        <v>388</v>
      </c>
      <c r="AA23" s="15" t="s">
        <v>388</v>
      </c>
      <c r="AB23" s="93">
        <v>2.8117855734622426E-2</v>
      </c>
      <c r="AC23" s="15" t="s">
        <v>388</v>
      </c>
      <c r="AD23" s="15" t="s">
        <v>388</v>
      </c>
      <c r="AE23" s="92"/>
      <c r="AF23" s="93">
        <v>15188.018277852743</v>
      </c>
      <c r="AG23" s="15" t="s">
        <v>388</v>
      </c>
      <c r="AH23" s="15" t="s">
        <v>388</v>
      </c>
      <c r="AI23" s="93">
        <v>5.1567817669901785</v>
      </c>
      <c r="AJ23" s="15" t="s">
        <v>388</v>
      </c>
      <c r="AK23" s="15" t="s">
        <v>388</v>
      </c>
      <c r="AL23" s="38" t="s">
        <v>48</v>
      </c>
    </row>
    <row r="24" spans="1:38" s="2" customFormat="1" ht="26.25" customHeight="1" thickBot="1" x14ac:dyDescent="0.3">
      <c r="A24" s="43" t="s">
        <v>52</v>
      </c>
      <c r="B24" s="43" t="s">
        <v>70</v>
      </c>
      <c r="C24" s="43" t="s">
        <v>71</v>
      </c>
      <c r="D24" s="45"/>
      <c r="E24" s="93">
        <v>2.1372042616800009</v>
      </c>
      <c r="F24" s="93">
        <v>0.16324967564000001</v>
      </c>
      <c r="G24" s="93">
        <v>0.63834284223117166</v>
      </c>
      <c r="H24" s="93">
        <v>1.25E-3</v>
      </c>
      <c r="I24" s="93">
        <v>0.16826981437722</v>
      </c>
      <c r="J24" s="93">
        <v>0.37504428622718805</v>
      </c>
      <c r="K24" s="93">
        <v>0.81707184180699954</v>
      </c>
      <c r="L24" s="93">
        <v>2.2317148600596286E-2</v>
      </c>
      <c r="M24" s="93">
        <v>3.3621119999599998</v>
      </c>
      <c r="N24" s="93">
        <v>0.24025047281312303</v>
      </c>
      <c r="O24" s="93">
        <v>1.8909534217854997E-2</v>
      </c>
      <c r="P24" s="93">
        <v>9.5390106285646384E-3</v>
      </c>
      <c r="Q24" s="93">
        <v>1.3580966288338464E-2</v>
      </c>
      <c r="R24" s="93">
        <v>0.13941097860144994</v>
      </c>
      <c r="S24" s="93">
        <v>0.39080577585450005</v>
      </c>
      <c r="T24" s="93">
        <v>0.32051779263190011</v>
      </c>
      <c r="U24" s="15" t="s">
        <v>387</v>
      </c>
      <c r="V24" s="93">
        <v>3.7130688118268576</v>
      </c>
      <c r="W24" s="93">
        <v>0.72970806483169981</v>
      </c>
      <c r="X24" s="93">
        <v>4.2772178519179797E-2</v>
      </c>
      <c r="Y24" s="93">
        <v>7.0755925842039755E-2</v>
      </c>
      <c r="Z24" s="93">
        <v>2.1531601814649599E-2</v>
      </c>
      <c r="AA24" s="93">
        <v>1.7252443795330825E-2</v>
      </c>
      <c r="AB24" s="93">
        <v>0.15231214997119996</v>
      </c>
      <c r="AC24" s="93">
        <v>0.22616021394000002</v>
      </c>
      <c r="AD24" s="93">
        <v>0.15779376310568011</v>
      </c>
      <c r="AE24" s="92"/>
      <c r="AF24" s="93">
        <v>1719.5774400000007</v>
      </c>
      <c r="AG24" s="93">
        <v>544.55167100000006</v>
      </c>
      <c r="AH24" s="93">
        <v>1225.159206</v>
      </c>
      <c r="AI24" s="93">
        <v>7095.8044939999991</v>
      </c>
      <c r="AJ24" s="93">
        <v>4293.2250480000002</v>
      </c>
      <c r="AK24" s="15" t="s">
        <v>388</v>
      </c>
      <c r="AL24" s="38" t="s">
        <v>48</v>
      </c>
    </row>
    <row r="25" spans="1:38" s="2" customFormat="1" ht="26.25" customHeight="1" thickBot="1" x14ac:dyDescent="0.3">
      <c r="A25" s="43" t="s">
        <v>72</v>
      </c>
      <c r="B25" s="43" t="s">
        <v>73</v>
      </c>
      <c r="C25" s="43" t="s">
        <v>74</v>
      </c>
      <c r="D25" s="45"/>
      <c r="E25" s="93">
        <v>0.62027003825672411</v>
      </c>
      <c r="F25" s="93">
        <v>9.6355278993317806E-2</v>
      </c>
      <c r="G25" s="93">
        <v>3.9281872067254558E-2</v>
      </c>
      <c r="H25" s="15" t="s">
        <v>388</v>
      </c>
      <c r="I25" s="93">
        <v>4.9200048027464201E-3</v>
      </c>
      <c r="J25" s="93">
        <v>4.9200048027464201E-3</v>
      </c>
      <c r="K25" s="93">
        <v>4.9200048027464201E-3</v>
      </c>
      <c r="L25" s="93">
        <v>2.46000240137321E-3</v>
      </c>
      <c r="M25" s="93">
        <v>0.66058204015237332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2024.8387663533279</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0.15860229017831182</v>
      </c>
      <c r="F26" s="93">
        <v>3.0469009610683426E-2</v>
      </c>
      <c r="G26" s="93">
        <v>1.1688675658196078E-2</v>
      </c>
      <c r="H26" s="15" t="s">
        <v>388</v>
      </c>
      <c r="I26" s="93">
        <v>1.0741948549058405E-3</v>
      </c>
      <c r="J26" s="93">
        <v>1.0741948549058405E-3</v>
      </c>
      <c r="K26" s="93">
        <v>1.0741948549058405E-3</v>
      </c>
      <c r="L26" s="93">
        <v>5.3709742745292023E-4</v>
      </c>
      <c r="M26" s="93">
        <v>0.36029789716227878</v>
      </c>
      <c r="N26" s="93">
        <v>6.6439932812571129E-2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607.23108349657593</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17.219872531612964</v>
      </c>
      <c r="F27" s="93">
        <v>3.8775515472020246</v>
      </c>
      <c r="G27" s="93">
        <v>2.7783740757828881E-2</v>
      </c>
      <c r="H27" s="93">
        <v>1.2281143761424724</v>
      </c>
      <c r="I27" s="93">
        <v>0.43891159986310457</v>
      </c>
      <c r="J27" s="93">
        <v>0.43891159986310457</v>
      </c>
      <c r="K27" s="93">
        <v>0.43891159986310457</v>
      </c>
      <c r="L27" s="93">
        <v>0.23242565231090431</v>
      </c>
      <c r="M27" s="93">
        <v>45.392860037767697</v>
      </c>
      <c r="N27" s="93">
        <v>2.5734194949304655E-3</v>
      </c>
      <c r="O27" s="93">
        <v>3.1218878190870822E-4</v>
      </c>
      <c r="P27" s="93">
        <v>1.5952375752428798E-2</v>
      </c>
      <c r="Q27" s="93">
        <v>4.8726048277826208E-4</v>
      </c>
      <c r="R27" s="93">
        <v>1.5090661476634697E-2</v>
      </c>
      <c r="S27" s="93">
        <v>1.0497095307427528E-2</v>
      </c>
      <c r="T27" s="93">
        <v>3.3055113432221435E-3</v>
      </c>
      <c r="U27" s="93">
        <v>3.501434017391081E-4</v>
      </c>
      <c r="V27" s="93">
        <v>5.8912299881864819E-2</v>
      </c>
      <c r="W27" s="93">
        <v>0.94341398038180313</v>
      </c>
      <c r="X27" s="93">
        <v>2.3786016744564643E-2</v>
      </c>
      <c r="Y27" s="93">
        <v>2.783591908611234E-2</v>
      </c>
      <c r="Z27" s="93">
        <v>1.4304856440501392E-2</v>
      </c>
      <c r="AA27" s="93">
        <v>2.829617902057428E-2</v>
      </c>
      <c r="AB27" s="93">
        <v>9.4222971291752639E-2</v>
      </c>
      <c r="AC27" s="93">
        <v>0.12785093323660959</v>
      </c>
      <c r="AD27" s="93">
        <v>1.8901400547167375E-4</v>
      </c>
      <c r="AE27" s="92"/>
      <c r="AF27" s="93">
        <v>84588.96715945669</v>
      </c>
      <c r="AG27" s="15" t="s">
        <v>388</v>
      </c>
      <c r="AH27" s="93">
        <v>28.815469642529919</v>
      </c>
      <c r="AI27" s="93">
        <v>4675.4059052564417</v>
      </c>
      <c r="AJ27" s="15" t="s">
        <v>388</v>
      </c>
      <c r="AK27" s="15" t="s">
        <v>388</v>
      </c>
      <c r="AL27" s="38" t="s">
        <v>48</v>
      </c>
    </row>
    <row r="28" spans="1:38" s="2" customFormat="1" ht="26.25" customHeight="1" thickBot="1" x14ac:dyDescent="0.3">
      <c r="A28" s="43" t="s">
        <v>77</v>
      </c>
      <c r="B28" s="43" t="s">
        <v>80</v>
      </c>
      <c r="C28" s="43" t="s">
        <v>81</v>
      </c>
      <c r="D28" s="45"/>
      <c r="E28" s="93">
        <v>5.2709082362081405</v>
      </c>
      <c r="F28" s="93">
        <v>0.59200879929581673</v>
      </c>
      <c r="G28" s="93">
        <v>3.0366703045842922E-3</v>
      </c>
      <c r="H28" s="93">
        <v>1.0356381494051638E-2</v>
      </c>
      <c r="I28" s="93">
        <v>0.43646800028647942</v>
      </c>
      <c r="J28" s="93">
        <v>0.43646800028647942</v>
      </c>
      <c r="K28" s="93">
        <v>0.43646800028647942</v>
      </c>
      <c r="L28" s="93">
        <v>0.23993584489214112</v>
      </c>
      <c r="M28" s="93">
        <v>4.2192157546626934</v>
      </c>
      <c r="N28" s="93">
        <v>1.6241899697658706E-4</v>
      </c>
      <c r="O28" s="93">
        <v>1.6551442336674533E-5</v>
      </c>
      <c r="P28" s="93">
        <v>1.6577208129950564E-3</v>
      </c>
      <c r="Q28" s="93">
        <v>3.2329028075809515E-5</v>
      </c>
      <c r="R28" s="93">
        <v>2.5993869197162146E-3</v>
      </c>
      <c r="S28" s="93">
        <v>1.7452486690311588E-3</v>
      </c>
      <c r="T28" s="93">
        <v>7.7813618309791356E-5</v>
      </c>
      <c r="U28" s="93">
        <v>3.1555171478269964E-5</v>
      </c>
      <c r="V28" s="93">
        <v>5.6567151681624055E-3</v>
      </c>
      <c r="W28" s="93">
        <v>0.26546367461641024</v>
      </c>
      <c r="X28" s="93">
        <v>4.7736803858408174E-3</v>
      </c>
      <c r="Y28" s="93">
        <v>5.0284433274595947E-3</v>
      </c>
      <c r="Z28" s="93">
        <v>2.6338645685637907E-3</v>
      </c>
      <c r="AA28" s="93">
        <v>4.7945745139743859E-3</v>
      </c>
      <c r="AB28" s="93">
        <v>1.7230562795838587E-2</v>
      </c>
      <c r="AC28" s="93">
        <v>1.8474863612675061E-2</v>
      </c>
      <c r="AD28" s="93">
        <v>5.4713659147927899E-5</v>
      </c>
      <c r="AE28" s="92"/>
      <c r="AF28" s="93">
        <v>12265.001577665171</v>
      </c>
      <c r="AG28" s="15" t="s">
        <v>388</v>
      </c>
      <c r="AH28" s="93">
        <v>4.9812410741909812</v>
      </c>
      <c r="AI28" s="93">
        <v>858.94748017043753</v>
      </c>
      <c r="AJ28" s="15" t="s">
        <v>388</v>
      </c>
      <c r="AK28" s="15" t="s">
        <v>388</v>
      </c>
      <c r="AL28" s="38" t="s">
        <v>48</v>
      </c>
    </row>
    <row r="29" spans="1:38" s="2" customFormat="1" ht="26.25" customHeight="1" thickBot="1" x14ac:dyDescent="0.3">
      <c r="A29" s="43" t="s">
        <v>77</v>
      </c>
      <c r="B29" s="43" t="s">
        <v>82</v>
      </c>
      <c r="C29" s="43" t="s">
        <v>83</v>
      </c>
      <c r="D29" s="45"/>
      <c r="E29" s="93">
        <v>20.253086053801901</v>
      </c>
      <c r="F29" s="93">
        <v>0.60265266463439704</v>
      </c>
      <c r="G29" s="93">
        <v>1.3132786853021661E-2</v>
      </c>
      <c r="H29" s="93">
        <v>1.9795704335710713E-2</v>
      </c>
      <c r="I29" s="93">
        <v>0.38102714773264429</v>
      </c>
      <c r="J29" s="93">
        <v>0.38102714773264429</v>
      </c>
      <c r="K29" s="93">
        <v>0.38102714773264434</v>
      </c>
      <c r="L29" s="93">
        <v>0.20192884079064533</v>
      </c>
      <c r="M29" s="93">
        <v>4.5275475124609903</v>
      </c>
      <c r="N29" s="93">
        <v>6.7439231779914475E-4</v>
      </c>
      <c r="O29" s="93">
        <v>6.7439231779914478E-5</v>
      </c>
      <c r="P29" s="93">
        <v>7.1485585686709352E-3</v>
      </c>
      <c r="Q29" s="93">
        <v>1.3487846355982896E-4</v>
      </c>
      <c r="R29" s="93">
        <v>1.1464669402585462E-2</v>
      </c>
      <c r="S29" s="93">
        <v>7.68807242291025E-3</v>
      </c>
      <c r="T29" s="93">
        <v>2.6975692711965791E-4</v>
      </c>
      <c r="U29" s="93">
        <v>1.3487846355982896E-4</v>
      </c>
      <c r="V29" s="93">
        <v>2.4278123440769211E-2</v>
      </c>
      <c r="W29" s="93">
        <v>0.18593509094199953</v>
      </c>
      <c r="X29" s="93">
        <v>6.8788016415512769E-3</v>
      </c>
      <c r="Y29" s="93">
        <v>4.1542566776427321E-2</v>
      </c>
      <c r="Z29" s="93">
        <v>4.6398191464581164E-2</v>
      </c>
      <c r="AA29" s="93">
        <v>1.0655398621226487E-2</v>
      </c>
      <c r="AB29" s="93">
        <v>0.10547495850378624</v>
      </c>
      <c r="AC29" s="93">
        <v>8.106732597429013E-2</v>
      </c>
      <c r="AD29" s="93">
        <v>3.7126560061243181E-5</v>
      </c>
      <c r="AE29" s="92"/>
      <c r="AF29" s="93">
        <v>53748.706578103993</v>
      </c>
      <c r="AG29" s="15" t="s">
        <v>388</v>
      </c>
      <c r="AH29" s="93">
        <v>115.0032274820593</v>
      </c>
      <c r="AI29" s="93">
        <v>3796.328686999123</v>
      </c>
      <c r="AJ29" s="15" t="s">
        <v>388</v>
      </c>
      <c r="AK29" s="15" t="s">
        <v>388</v>
      </c>
      <c r="AL29" s="38" t="s">
        <v>48</v>
      </c>
    </row>
    <row r="30" spans="1:38" s="2" customFormat="1" ht="26.25" customHeight="1" thickBot="1" x14ac:dyDescent="0.3">
      <c r="A30" s="43" t="s">
        <v>77</v>
      </c>
      <c r="B30" s="43" t="s">
        <v>84</v>
      </c>
      <c r="C30" s="43" t="s">
        <v>85</v>
      </c>
      <c r="D30" s="45"/>
      <c r="E30" s="93">
        <v>0.27680773355764882</v>
      </c>
      <c r="F30" s="93">
        <v>2.139934111784187</v>
      </c>
      <c r="G30" s="93">
        <v>5.7286656945946656E-4</v>
      </c>
      <c r="H30" s="93">
        <v>1.9248289689231331E-3</v>
      </c>
      <c r="I30" s="93">
        <v>4.8599527337736023E-2</v>
      </c>
      <c r="J30" s="93">
        <v>4.8599527337736023E-2</v>
      </c>
      <c r="K30" s="93">
        <v>4.8599527337736023E-2</v>
      </c>
      <c r="L30" s="93">
        <v>1.069942340715096E-2</v>
      </c>
      <c r="M30" s="93">
        <v>9.0678342993347396</v>
      </c>
      <c r="N30" s="93">
        <v>5.9821044519484597E-5</v>
      </c>
      <c r="O30" s="93">
        <v>7.4493044698435855E-6</v>
      </c>
      <c r="P30" s="93">
        <v>3.3112626821119327E-4</v>
      </c>
      <c r="Q30" s="93">
        <v>1.1230608894949356E-5</v>
      </c>
      <c r="R30" s="93">
        <v>2.5034574748103493E-4</v>
      </c>
      <c r="S30" s="93">
        <v>1.7797670137514871E-4</v>
      </c>
      <c r="T30" s="93">
        <v>8.481721855044155E-5</v>
      </c>
      <c r="U30" s="93">
        <v>7.5626088502115422E-6</v>
      </c>
      <c r="V30" s="93">
        <v>1.2512295916959433E-3</v>
      </c>
      <c r="W30" s="93">
        <v>3.3780097500536087E-2</v>
      </c>
      <c r="X30" s="93">
        <v>3.5660627855546188E-4</v>
      </c>
      <c r="Y30" s="93">
        <v>3.9555236661019914E-4</v>
      </c>
      <c r="Z30" s="93">
        <v>2.7616383680900919E-4</v>
      </c>
      <c r="AA30" s="93">
        <v>4.2217706183927077E-4</v>
      </c>
      <c r="AB30" s="93">
        <v>1.4504995438139408E-3</v>
      </c>
      <c r="AC30" s="93">
        <v>2.3367652832842365E-3</v>
      </c>
      <c r="AD30" s="93">
        <v>1.302132216160335E-5</v>
      </c>
      <c r="AE30" s="92"/>
      <c r="AF30" s="93">
        <v>1573.0860319955273</v>
      </c>
      <c r="AG30" s="15" t="s">
        <v>388</v>
      </c>
      <c r="AH30" s="15" t="s">
        <v>388</v>
      </c>
      <c r="AI30" s="93">
        <v>75.683963953877395</v>
      </c>
      <c r="AJ30" s="15" t="s">
        <v>388</v>
      </c>
      <c r="AK30" s="15" t="s">
        <v>388</v>
      </c>
      <c r="AL30" s="38" t="s">
        <v>48</v>
      </c>
    </row>
    <row r="31" spans="1:38" s="2" customFormat="1" ht="26.25" customHeight="1" thickBot="1" x14ac:dyDescent="0.3">
      <c r="A31" s="43" t="s">
        <v>77</v>
      </c>
      <c r="B31" s="43" t="s">
        <v>86</v>
      </c>
      <c r="C31" s="43" t="s">
        <v>87</v>
      </c>
      <c r="D31" s="45"/>
      <c r="E31" s="15" t="s">
        <v>388</v>
      </c>
      <c r="F31" s="93">
        <v>1.639470905821552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0.63322131353183886</v>
      </c>
      <c r="J32" s="93">
        <v>1.1488777188775035</v>
      </c>
      <c r="K32" s="93">
        <v>1.5489326053402246</v>
      </c>
      <c r="L32" s="93">
        <v>0.1636791782092899</v>
      </c>
      <c r="M32" s="15" t="s">
        <v>388</v>
      </c>
      <c r="N32" s="93">
        <v>0.4799727940784233</v>
      </c>
      <c r="O32" s="93">
        <v>1.7889427337743624E-3</v>
      </c>
      <c r="P32" s="15" t="s">
        <v>388</v>
      </c>
      <c r="Q32" s="93">
        <v>4.2684118943433887E-2</v>
      </c>
      <c r="R32" s="93">
        <v>1.3365307743876884</v>
      </c>
      <c r="S32" s="93">
        <v>30.098680755812765</v>
      </c>
      <c r="T32" s="93">
        <v>0.19190614746303022</v>
      </c>
      <c r="U32" s="93">
        <v>3.0978652106804491E-2</v>
      </c>
      <c r="V32" s="93">
        <v>19.207658888694397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0.46921942297430574</v>
      </c>
      <c r="J33" s="93">
        <v>5.5284171559206055</v>
      </c>
      <c r="K33" s="93">
        <v>11.056834311841211</v>
      </c>
      <c r="L33" s="93">
        <v>9.1771724788282064E-2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2.0790949397736296</v>
      </c>
      <c r="F34" s="93">
        <v>0.11257020621330671</v>
      </c>
      <c r="G34" s="93">
        <v>3.4930064283680368E-4</v>
      </c>
      <c r="H34" s="93">
        <v>2.0375870832146898E-4</v>
      </c>
      <c r="I34" s="93">
        <v>3.8131068098301024E-2</v>
      </c>
      <c r="J34" s="93">
        <v>4.0079370847849238E-2</v>
      </c>
      <c r="K34" s="93">
        <v>4.230600256161865E-2</v>
      </c>
      <c r="L34" s="93">
        <v>2.4785194263895666E-2</v>
      </c>
      <c r="M34" s="93">
        <v>0.26931137237615688</v>
      </c>
      <c r="N34" s="15" t="s">
        <v>388</v>
      </c>
      <c r="O34" s="93">
        <v>2.9108386903066999E-4</v>
      </c>
      <c r="P34" s="15" t="s">
        <v>388</v>
      </c>
      <c r="Q34" s="15" t="s">
        <v>388</v>
      </c>
      <c r="R34" s="93">
        <v>1.4554193451533502E-3</v>
      </c>
      <c r="S34" s="93">
        <v>4.9484257735213893E-2</v>
      </c>
      <c r="T34" s="93">
        <v>2.0375870832146899E-3</v>
      </c>
      <c r="U34" s="93">
        <v>2.9108386903066999E-4</v>
      </c>
      <c r="V34" s="93">
        <v>2.9108386903067E-2</v>
      </c>
      <c r="W34" s="15" t="s">
        <v>388</v>
      </c>
      <c r="X34" s="93">
        <v>8.7325160709200993E-4</v>
      </c>
      <c r="Y34" s="93">
        <v>1.45541934515335E-3</v>
      </c>
      <c r="Z34" s="15" t="s">
        <v>388</v>
      </c>
      <c r="AA34" s="15" t="s">
        <v>388</v>
      </c>
      <c r="AB34" s="93">
        <v>2.32867095224536E-3</v>
      </c>
      <c r="AC34" s="15" t="s">
        <v>388</v>
      </c>
      <c r="AD34" s="15" t="s">
        <v>388</v>
      </c>
      <c r="AE34" s="92"/>
      <c r="AF34" s="93">
        <v>1257.4823142124944</v>
      </c>
      <c r="AG34" s="15" t="s">
        <v>388</v>
      </c>
      <c r="AH34" s="15" t="s">
        <v>388</v>
      </c>
      <c r="AI34" s="15" t="s">
        <v>388</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7.8987110304405714</v>
      </c>
      <c r="F36" s="93">
        <v>3.4217654730427278</v>
      </c>
      <c r="G36" s="93">
        <v>0.64314194943769831</v>
      </c>
      <c r="H36" s="93">
        <v>1.1101521397873894E-3</v>
      </c>
      <c r="I36" s="93">
        <v>0.41852259549020282</v>
      </c>
      <c r="J36" s="93">
        <v>0.43719034320024225</v>
      </c>
      <c r="K36" s="93">
        <v>0.4371903432002423</v>
      </c>
      <c r="L36" s="93">
        <v>8.4592816490528605E-2</v>
      </c>
      <c r="M36" s="93">
        <v>18.904350314860718</v>
      </c>
      <c r="N36" s="93">
        <v>1.5389471548498583E-2</v>
      </c>
      <c r="O36" s="93">
        <v>1.3708553710060421E-3</v>
      </c>
      <c r="P36" s="93">
        <v>2.8967419757281441E-3</v>
      </c>
      <c r="Q36" s="93">
        <v>2.3720783543373893E-2</v>
      </c>
      <c r="R36" s="93">
        <v>2.5699550983024923E-2</v>
      </c>
      <c r="S36" s="93">
        <v>0.10513351489808442</v>
      </c>
      <c r="T36" s="93">
        <v>1.0489536400680903</v>
      </c>
      <c r="U36" s="93">
        <v>1.4012509744382914E-2</v>
      </c>
      <c r="V36" s="93">
        <v>0.1280279204020256</v>
      </c>
      <c r="W36" s="93">
        <v>2.4204196543850948E-2</v>
      </c>
      <c r="X36" s="93">
        <v>3.3025127366263741E-4</v>
      </c>
      <c r="Y36" s="93">
        <v>1.8032343854744348E-3</v>
      </c>
      <c r="Z36" s="93">
        <v>1.4992783511519391E-3</v>
      </c>
      <c r="AA36" s="93">
        <v>3.6269705914094067E-4</v>
      </c>
      <c r="AB36" s="93">
        <v>3.9954610694299519E-3</v>
      </c>
      <c r="AC36" s="93">
        <v>1.0358930899403346E-2</v>
      </c>
      <c r="AD36" s="93">
        <v>2.0224678505354234E-2</v>
      </c>
      <c r="AE36" s="92"/>
      <c r="AF36" s="93">
        <v>6389.6232920221473</v>
      </c>
      <c r="AG36" s="15" t="s">
        <v>388</v>
      </c>
      <c r="AH36" s="15" t="s">
        <v>388</v>
      </c>
      <c r="AI36" s="93">
        <v>100.98990879839604</v>
      </c>
      <c r="AJ36" s="15" t="s">
        <v>388</v>
      </c>
      <c r="AK36" s="15" t="s">
        <v>388</v>
      </c>
      <c r="AL36" s="38" t="s">
        <v>48</v>
      </c>
    </row>
    <row r="37" spans="1:38" s="2" customFormat="1" ht="26.25" customHeight="1" thickBot="1" x14ac:dyDescent="0.3">
      <c r="A37" s="43" t="s">
        <v>69</v>
      </c>
      <c r="B37" s="43" t="s">
        <v>99</v>
      </c>
      <c r="C37" s="43" t="s">
        <v>393</v>
      </c>
      <c r="D37" s="45"/>
      <c r="E37" s="93">
        <v>1.5540000000000002E-2</v>
      </c>
      <c r="F37" s="93">
        <v>2.1845477300000003E-4</v>
      </c>
      <c r="G37" s="93">
        <v>8.5731074000000016E-6</v>
      </c>
      <c r="H37" s="15" t="s">
        <v>388</v>
      </c>
      <c r="I37" s="15" t="s">
        <v>388</v>
      </c>
      <c r="J37" s="15" t="s">
        <v>388</v>
      </c>
      <c r="K37" s="15" t="s">
        <v>388</v>
      </c>
      <c r="L37" s="15" t="s">
        <v>388</v>
      </c>
      <c r="M37" s="93">
        <v>4.2865537000000009E-3</v>
      </c>
      <c r="N37" s="15" t="s">
        <v>388</v>
      </c>
      <c r="O37" s="15" t="s">
        <v>388</v>
      </c>
      <c r="P37" s="15" t="s">
        <v>388</v>
      </c>
      <c r="Q37" s="15" t="s">
        <v>388</v>
      </c>
      <c r="R37" s="15" t="s">
        <v>388</v>
      </c>
      <c r="S37" s="15" t="s">
        <v>388</v>
      </c>
      <c r="T37" s="15" t="s">
        <v>388</v>
      </c>
      <c r="U37" s="15" t="s">
        <v>388</v>
      </c>
      <c r="V37" s="15" t="s">
        <v>388</v>
      </c>
      <c r="W37" s="93">
        <v>1.0716384250000003E-4</v>
      </c>
      <c r="X37" s="15" t="s">
        <v>388</v>
      </c>
      <c r="Y37" s="15" t="s">
        <v>388</v>
      </c>
      <c r="Z37" s="15" t="s">
        <v>388</v>
      </c>
      <c r="AA37" s="15" t="s">
        <v>388</v>
      </c>
      <c r="AB37" s="15" t="s">
        <v>388</v>
      </c>
      <c r="AC37" s="15" t="s">
        <v>388</v>
      </c>
      <c r="AD37" s="15" t="s">
        <v>388</v>
      </c>
      <c r="AE37" s="92"/>
      <c r="AF37" s="15" t="s">
        <v>388</v>
      </c>
      <c r="AG37" s="15" t="s">
        <v>388</v>
      </c>
      <c r="AH37" s="93">
        <v>214.327685</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1.1674239758458</v>
      </c>
      <c r="F39" s="93">
        <v>8.8232440239501997E-2</v>
      </c>
      <c r="G39" s="93">
        <v>1.0708333860870609</v>
      </c>
      <c r="H39" s="93">
        <v>4.835815504E-3</v>
      </c>
      <c r="I39" s="93">
        <v>0.13164248299710474</v>
      </c>
      <c r="J39" s="93">
        <v>0.20586885115460302</v>
      </c>
      <c r="K39" s="93">
        <v>0.29051209164253933</v>
      </c>
      <c r="L39" s="93">
        <v>2.6377451444030087E-2</v>
      </c>
      <c r="M39" s="93">
        <v>0.96948947516915995</v>
      </c>
      <c r="N39" s="93">
        <v>8.7819999999999995E-2</v>
      </c>
      <c r="O39" s="93">
        <v>9.7611879999999988E-3</v>
      </c>
      <c r="P39" s="93">
        <v>1.8617988000000001E-3</v>
      </c>
      <c r="Q39" s="93">
        <v>1.5993919999999998E-2</v>
      </c>
      <c r="R39" s="93">
        <v>0.12348996000000001</v>
      </c>
      <c r="S39" s="93">
        <v>4.8919900000000002E-2</v>
      </c>
      <c r="T39" s="93">
        <v>0.55104999999999993</v>
      </c>
      <c r="U39" s="93">
        <v>1.495E-2</v>
      </c>
      <c r="V39" s="93">
        <v>2.1516795199999996</v>
      </c>
      <c r="W39" s="93">
        <v>7.0691944247728997E-2</v>
      </c>
      <c r="X39" s="93">
        <v>3.224594848833375E-3</v>
      </c>
      <c r="Y39" s="93">
        <v>2.2441896567481537E-2</v>
      </c>
      <c r="Z39" s="93">
        <v>2.4762627970764785E-3</v>
      </c>
      <c r="AA39" s="93">
        <v>2.3158831738910113E-3</v>
      </c>
      <c r="AB39" s="93">
        <v>3.0458637387282401E-2</v>
      </c>
      <c r="AC39" s="93">
        <v>1.4950000000000001E-2</v>
      </c>
      <c r="AD39" s="93">
        <v>0.18026947396474155</v>
      </c>
      <c r="AE39" s="92"/>
      <c r="AF39" s="93">
        <v>10299.870495458001</v>
      </c>
      <c r="AG39" s="93">
        <v>124</v>
      </c>
      <c r="AH39" s="93">
        <v>1460.01</v>
      </c>
      <c r="AI39" s="93">
        <v>2990</v>
      </c>
      <c r="AJ39" s="15" t="s">
        <v>388</v>
      </c>
      <c r="AK39" s="15" t="s">
        <v>388</v>
      </c>
      <c r="AL39" s="38" t="s">
        <v>48</v>
      </c>
    </row>
    <row r="40" spans="1:38" s="2" customFormat="1" ht="26.25" customHeight="1" thickBot="1" x14ac:dyDescent="0.3">
      <c r="A40" s="43" t="s">
        <v>69</v>
      </c>
      <c r="B40" s="43" t="s">
        <v>104</v>
      </c>
      <c r="C40" s="43" t="s">
        <v>395</v>
      </c>
      <c r="D40" s="45"/>
      <c r="E40" s="93">
        <v>2.3960423864899751</v>
      </c>
      <c r="F40" s="93">
        <v>0.75573752963750074</v>
      </c>
      <c r="G40" s="93">
        <v>1.4863243720941361E-3</v>
      </c>
      <c r="H40" s="93">
        <v>8.5069229135816915E-4</v>
      </c>
      <c r="I40" s="93">
        <v>0.20764353108804368</v>
      </c>
      <c r="J40" s="93">
        <v>0.20764353108804368</v>
      </c>
      <c r="K40" s="93">
        <v>0.20764353108804368</v>
      </c>
      <c r="L40" s="93">
        <v>5.6415314807551104E-2</v>
      </c>
      <c r="M40" s="93">
        <v>18.155807816602149</v>
      </c>
      <c r="N40" s="15" t="s">
        <v>388</v>
      </c>
      <c r="O40" s="93">
        <v>1.1882562541350283E-3</v>
      </c>
      <c r="P40" s="15" t="s">
        <v>388</v>
      </c>
      <c r="Q40" s="15" t="s">
        <v>388</v>
      </c>
      <c r="R40" s="93">
        <v>5.9412812706751408E-3</v>
      </c>
      <c r="S40" s="93">
        <v>0.20200356320295482</v>
      </c>
      <c r="T40" s="93">
        <v>8.3177937789451987E-3</v>
      </c>
      <c r="U40" s="93">
        <v>1.1882562541350283E-3</v>
      </c>
      <c r="V40" s="93">
        <v>0.11882562541350283</v>
      </c>
      <c r="W40" s="15" t="s">
        <v>388</v>
      </c>
      <c r="X40" s="93">
        <v>3.7718107195297739E-3</v>
      </c>
      <c r="Y40" s="93">
        <v>5.7342393135504516E-3</v>
      </c>
      <c r="Z40" s="15" t="s">
        <v>388</v>
      </c>
      <c r="AA40" s="15" t="s">
        <v>388</v>
      </c>
      <c r="AB40" s="93">
        <v>9.5060500330802263E-3</v>
      </c>
      <c r="AC40" s="15" t="s">
        <v>388</v>
      </c>
      <c r="AD40" s="15" t="s">
        <v>388</v>
      </c>
      <c r="AE40" s="92"/>
      <c r="AF40" s="93">
        <v>5076.6123766738938</v>
      </c>
      <c r="AG40" s="15" t="s">
        <v>388</v>
      </c>
      <c r="AH40" s="15" t="s">
        <v>388</v>
      </c>
      <c r="AI40" s="93">
        <v>39.142126683752387</v>
      </c>
      <c r="AJ40" s="15" t="s">
        <v>388</v>
      </c>
      <c r="AK40" s="15" t="s">
        <v>388</v>
      </c>
      <c r="AL40" s="38" t="s">
        <v>48</v>
      </c>
    </row>
    <row r="41" spans="1:38" s="2" customFormat="1" ht="26.25" customHeight="1" thickBot="1" x14ac:dyDescent="0.3">
      <c r="A41" s="43" t="s">
        <v>102</v>
      </c>
      <c r="B41" s="43" t="s">
        <v>105</v>
      </c>
      <c r="C41" s="43" t="s">
        <v>396</v>
      </c>
      <c r="D41" s="45"/>
      <c r="E41" s="93">
        <v>5.5360921142150143</v>
      </c>
      <c r="F41" s="93">
        <v>21.432711246975501</v>
      </c>
      <c r="G41" s="93">
        <v>1.1014385921805585</v>
      </c>
      <c r="H41" s="93">
        <v>1.1367809050052862</v>
      </c>
      <c r="I41" s="93">
        <v>8.9896368038107113</v>
      </c>
      <c r="J41" s="93">
        <v>9.3151361942562065</v>
      </c>
      <c r="K41" s="93">
        <v>9.7247006815168877</v>
      </c>
      <c r="L41" s="93">
        <v>2.6635666416440005</v>
      </c>
      <c r="M41" s="93">
        <v>156.14334841630901</v>
      </c>
      <c r="N41" s="93">
        <v>0.57274000000000003</v>
      </c>
      <c r="O41" s="93">
        <v>0.15802640000000007</v>
      </c>
      <c r="P41" s="93">
        <v>2.6716760000000006E-2</v>
      </c>
      <c r="Q41" s="93">
        <v>6.9096000000000019E-2</v>
      </c>
      <c r="R41" s="93">
        <v>1.8728120000000001</v>
      </c>
      <c r="S41" s="93">
        <v>0.35877599999999998</v>
      </c>
      <c r="T41" s="93">
        <v>1.7013199999999995</v>
      </c>
      <c r="U41" s="93">
        <v>0.26197999999999999</v>
      </c>
      <c r="V41" s="93">
        <v>36.760023999999994</v>
      </c>
      <c r="W41" s="93">
        <v>1.1119604211421503</v>
      </c>
      <c r="X41" s="93">
        <v>6.7388000138074178</v>
      </c>
      <c r="Y41" s="93">
        <v>5.3121640049197216</v>
      </c>
      <c r="Z41" s="93">
        <v>4.2580356660341208</v>
      </c>
      <c r="AA41" s="93">
        <v>4.9050137532787392</v>
      </c>
      <c r="AB41" s="93">
        <v>21.214013438039999</v>
      </c>
      <c r="AC41" s="93">
        <v>0.26225450980392156</v>
      </c>
      <c r="AD41" s="93">
        <v>3.1451012063781723</v>
      </c>
      <c r="AE41" s="92"/>
      <c r="AF41" s="93">
        <v>15884.242284300322</v>
      </c>
      <c r="AG41" s="93">
        <v>204</v>
      </c>
      <c r="AH41" s="93">
        <v>1194</v>
      </c>
      <c r="AI41" s="93">
        <v>52396.000000000007</v>
      </c>
      <c r="AJ41" s="93">
        <v>1</v>
      </c>
      <c r="AK41" s="15" t="s">
        <v>388</v>
      </c>
      <c r="AL41" s="38" t="s">
        <v>48</v>
      </c>
    </row>
    <row r="42" spans="1:38" s="2" customFormat="1" ht="26.25" customHeight="1" thickBot="1" x14ac:dyDescent="0.3">
      <c r="A42" s="43" t="s">
        <v>69</v>
      </c>
      <c r="B42" s="43" t="s">
        <v>106</v>
      </c>
      <c r="C42" s="43" t="s">
        <v>107</v>
      </c>
      <c r="D42" s="45"/>
      <c r="E42" s="93">
        <v>0.87758082392728287</v>
      </c>
      <c r="F42" s="93">
        <v>5.9761153082982403</v>
      </c>
      <c r="G42" s="93">
        <v>9.8977604583381845E-4</v>
      </c>
      <c r="H42" s="93">
        <v>2.9711615903813769E-4</v>
      </c>
      <c r="I42" s="93">
        <v>0.24568460122311767</v>
      </c>
      <c r="J42" s="93">
        <v>0.24568460122311767</v>
      </c>
      <c r="K42" s="93">
        <v>0.24568460122311767</v>
      </c>
      <c r="L42" s="93">
        <v>2.799288751112439E-2</v>
      </c>
      <c r="M42" s="93">
        <v>46.684276736767551</v>
      </c>
      <c r="N42" s="15" t="s">
        <v>388</v>
      </c>
      <c r="O42" s="93">
        <v>6.871233970975445E-4</v>
      </c>
      <c r="P42" s="15" t="s">
        <v>388</v>
      </c>
      <c r="Q42" s="15" t="s">
        <v>388</v>
      </c>
      <c r="R42" s="93">
        <v>3.4356169854877221E-3</v>
      </c>
      <c r="S42" s="93">
        <v>0.11681097750658254</v>
      </c>
      <c r="T42" s="93">
        <v>4.8098637796828107E-3</v>
      </c>
      <c r="U42" s="93">
        <v>6.8712339709754461E-4</v>
      </c>
      <c r="V42" s="93">
        <v>6.8712339709754447E-2</v>
      </c>
      <c r="W42" s="15" t="s">
        <v>388</v>
      </c>
      <c r="X42" s="93">
        <v>2.6275882652004113E-3</v>
      </c>
      <c r="Y42" s="93">
        <v>2.8693989115799435E-3</v>
      </c>
      <c r="Z42" s="15" t="s">
        <v>388</v>
      </c>
      <c r="AA42" s="15" t="s">
        <v>388</v>
      </c>
      <c r="AB42" s="93">
        <v>5.4969871767803552E-3</v>
      </c>
      <c r="AC42" s="15" t="s">
        <v>388</v>
      </c>
      <c r="AD42" s="15" t="s">
        <v>388</v>
      </c>
      <c r="AE42" s="92"/>
      <c r="AF42" s="93">
        <v>2813.4340367384593</v>
      </c>
      <c r="AG42" s="15" t="s">
        <v>388</v>
      </c>
      <c r="AH42" s="15" t="s">
        <v>388</v>
      </c>
      <c r="AI42" s="93">
        <v>107.04583692754176</v>
      </c>
      <c r="AJ42" s="15" t="s">
        <v>388</v>
      </c>
      <c r="AK42" s="15" t="s">
        <v>388</v>
      </c>
      <c r="AL42" s="38" t="s">
        <v>48</v>
      </c>
    </row>
    <row r="43" spans="1:38" s="2" customFormat="1" ht="26.25" customHeight="1" thickBot="1" x14ac:dyDescent="0.3">
      <c r="A43" s="43" t="s">
        <v>102</v>
      </c>
      <c r="B43" s="43" t="s">
        <v>108</v>
      </c>
      <c r="C43" s="43" t="s">
        <v>109</v>
      </c>
      <c r="D43" s="45"/>
      <c r="E43" s="93">
        <v>1.1453199999999999</v>
      </c>
      <c r="F43" s="93">
        <v>0.40658</v>
      </c>
      <c r="G43" s="93">
        <v>0.82004664161081342</v>
      </c>
      <c r="H43" s="93">
        <v>1.3045903000000001E-2</v>
      </c>
      <c r="I43" s="93">
        <v>0.18652735473684218</v>
      </c>
      <c r="J43" s="93">
        <v>0.36805005263157892</v>
      </c>
      <c r="K43" s="93">
        <v>0.92944133333333334</v>
      </c>
      <c r="L43" s="93">
        <v>1.4472880284210525E-2</v>
      </c>
      <c r="M43" s="93">
        <v>2.2474900000000004</v>
      </c>
      <c r="N43" s="93">
        <v>0.39861999999999997</v>
      </c>
      <c r="O43" s="93">
        <v>2.8263200000000002E-2</v>
      </c>
      <c r="P43" s="93">
        <v>8.6952000000000002E-3</v>
      </c>
      <c r="Q43" s="93">
        <v>0.15609899999999999</v>
      </c>
      <c r="R43" s="93">
        <v>0.52276999999999996</v>
      </c>
      <c r="S43" s="93">
        <v>0.44579999999999997</v>
      </c>
      <c r="T43" s="93">
        <v>0.65176000000000001</v>
      </c>
      <c r="U43" s="93">
        <v>3.8350000000000002E-2</v>
      </c>
      <c r="V43" s="93">
        <v>5.98109</v>
      </c>
      <c r="W43" s="93">
        <v>0.19520850000000001</v>
      </c>
      <c r="X43" s="93">
        <v>2.7274947590055954E-3</v>
      </c>
      <c r="Y43" s="93">
        <v>1.1495020720990644E-2</v>
      </c>
      <c r="Z43" s="93">
        <v>1.2068335139736903E-3</v>
      </c>
      <c r="AA43" s="93">
        <v>1.427051006030072E-3</v>
      </c>
      <c r="AB43" s="93">
        <v>1.6856400000000001E-2</v>
      </c>
      <c r="AC43" s="93">
        <v>4.0310784313725492E-2</v>
      </c>
      <c r="AD43" s="93">
        <v>0.46048253004952716</v>
      </c>
      <c r="AE43" s="92"/>
      <c r="AF43" s="93">
        <v>4202.6577156996773</v>
      </c>
      <c r="AG43" s="93">
        <v>1909</v>
      </c>
      <c r="AH43" s="93">
        <v>71.342284300323016</v>
      </c>
      <c r="AI43" s="93">
        <v>7670</v>
      </c>
      <c r="AJ43" s="15" t="s">
        <v>388</v>
      </c>
      <c r="AK43" s="15" t="s">
        <v>388</v>
      </c>
      <c r="AL43" s="38" t="s">
        <v>48</v>
      </c>
    </row>
    <row r="44" spans="1:38" s="2" customFormat="1" ht="26.25" customHeight="1" thickBot="1" x14ac:dyDescent="0.3">
      <c r="A44" s="43" t="s">
        <v>69</v>
      </c>
      <c r="B44" s="43" t="s">
        <v>110</v>
      </c>
      <c r="C44" s="43" t="s">
        <v>111</v>
      </c>
      <c r="D44" s="45"/>
      <c r="E44" s="93">
        <v>5.6315974392774342</v>
      </c>
      <c r="F44" s="93">
        <v>1.7181622680026776</v>
      </c>
      <c r="G44" s="93">
        <v>3.3312255569778091E-3</v>
      </c>
      <c r="H44" s="93">
        <v>2.1654209215251985E-3</v>
      </c>
      <c r="I44" s="93">
        <v>0.35856496615443073</v>
      </c>
      <c r="J44" s="93">
        <v>0.35856496615443073</v>
      </c>
      <c r="K44" s="93">
        <v>0.35856496615443073</v>
      </c>
      <c r="L44" s="93">
        <v>0.18696893138458273</v>
      </c>
      <c r="M44" s="93">
        <v>9.9170576701218334</v>
      </c>
      <c r="N44" s="15" t="s">
        <v>388</v>
      </c>
      <c r="O44" s="93">
        <v>2.7565882939701121E-3</v>
      </c>
      <c r="P44" s="15" t="s">
        <v>388</v>
      </c>
      <c r="Q44" s="15" t="s">
        <v>388</v>
      </c>
      <c r="R44" s="93">
        <v>1.3782941469850561E-2</v>
      </c>
      <c r="S44" s="93">
        <v>0.4686200099749192</v>
      </c>
      <c r="T44" s="93">
        <v>1.9296118057790791E-2</v>
      </c>
      <c r="U44" s="93">
        <v>2.7565882939701121E-3</v>
      </c>
      <c r="V44" s="93">
        <v>0.27565882939701125</v>
      </c>
      <c r="W44" s="15" t="s">
        <v>388</v>
      </c>
      <c r="X44" s="93">
        <v>8.3496786001310344E-3</v>
      </c>
      <c r="Y44" s="93">
        <v>1.3703027751629864E-2</v>
      </c>
      <c r="Z44" s="15" t="s">
        <v>388</v>
      </c>
      <c r="AA44" s="15" t="s">
        <v>388</v>
      </c>
      <c r="AB44" s="93">
        <v>2.2052706351760896E-2</v>
      </c>
      <c r="AC44" s="15" t="s">
        <v>388</v>
      </c>
      <c r="AD44" s="15" t="s">
        <v>388</v>
      </c>
      <c r="AE44" s="92"/>
      <c r="AF44" s="93">
        <v>11886.59396359391</v>
      </c>
      <c r="AG44" s="15" t="s">
        <v>388</v>
      </c>
      <c r="AH44" s="15" t="s">
        <v>388</v>
      </c>
      <c r="AI44" s="93">
        <v>15.108014461438035</v>
      </c>
      <c r="AJ44" s="15" t="s">
        <v>388</v>
      </c>
      <c r="AK44" s="15" t="s">
        <v>388</v>
      </c>
      <c r="AL44" s="38" t="s">
        <v>48</v>
      </c>
    </row>
    <row r="45" spans="1:38" s="2" customFormat="1" ht="26.25" customHeight="1" thickBot="1" x14ac:dyDescent="0.3">
      <c r="A45" s="43" t="s">
        <v>69</v>
      </c>
      <c r="B45" s="43" t="s">
        <v>112</v>
      </c>
      <c r="C45" s="43" t="s">
        <v>113</v>
      </c>
      <c r="D45" s="45"/>
      <c r="E45" s="93">
        <v>2.4018550400000001</v>
      </c>
      <c r="F45" s="93">
        <v>0.10135429661544773</v>
      </c>
      <c r="G45" s="93">
        <v>3.6720783528414766E-4</v>
      </c>
      <c r="H45" s="93">
        <v>2.9647898150000001E-4</v>
      </c>
      <c r="I45" s="93">
        <v>5.254057899999999E-2</v>
      </c>
      <c r="J45" s="93">
        <v>5.6293477499999994E-2</v>
      </c>
      <c r="K45" s="93">
        <v>5.6293477499999994E-2</v>
      </c>
      <c r="L45" s="93">
        <v>1.7450978024999998E-2</v>
      </c>
      <c r="M45" s="93">
        <v>0.33776086499999997</v>
      </c>
      <c r="N45" s="93">
        <v>4.878768050000001E-3</v>
      </c>
      <c r="O45" s="93">
        <v>3.7528984999999997E-4</v>
      </c>
      <c r="P45" s="93">
        <v>1.12586955E-3</v>
      </c>
      <c r="Q45" s="93">
        <v>1.5011593999999999E-3</v>
      </c>
      <c r="R45" s="93">
        <v>1.8764492500000002E-3</v>
      </c>
      <c r="S45" s="93">
        <v>3.30255068E-2</v>
      </c>
      <c r="T45" s="93">
        <v>3.7528985000000001E-2</v>
      </c>
      <c r="U45" s="93">
        <v>3.7528985000000003E-3</v>
      </c>
      <c r="V45" s="93">
        <v>4.5034782000000002E-2</v>
      </c>
      <c r="W45" s="93">
        <v>4.878768050000001E-3</v>
      </c>
      <c r="X45" s="93">
        <v>7.5057969999999997E-5</v>
      </c>
      <c r="Y45" s="93">
        <v>3.7528984999999997E-4</v>
      </c>
      <c r="Z45" s="93">
        <v>3.7528984999999997E-4</v>
      </c>
      <c r="AA45" s="93">
        <v>3.7528984999999998E-5</v>
      </c>
      <c r="AB45" s="93">
        <v>8.6316665500000005E-4</v>
      </c>
      <c r="AC45" s="93">
        <v>3.0023188000000002E-3</v>
      </c>
      <c r="AD45" s="93">
        <v>1.4261014299999999E-3</v>
      </c>
      <c r="AE45" s="92"/>
      <c r="AF45" s="93">
        <v>1602.4876595000001</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3" t="s">
        <v>115</v>
      </c>
      <c r="D46" s="45"/>
      <c r="E46" s="93">
        <v>3.1355386477944704</v>
      </c>
      <c r="F46" s="93">
        <v>0.26654710578456947</v>
      </c>
      <c r="G46" s="93">
        <v>1.4884793150361191</v>
      </c>
      <c r="H46" s="93">
        <v>7.7762461139987434E-5</v>
      </c>
      <c r="I46" s="93">
        <v>0.24851469496151435</v>
      </c>
      <c r="J46" s="93">
        <v>0.78517429514523851</v>
      </c>
      <c r="K46" s="93">
        <v>2.4776816334407488</v>
      </c>
      <c r="L46" s="93">
        <v>7.6305723180395441E-2</v>
      </c>
      <c r="M46" s="93">
        <v>7.3506838781160155</v>
      </c>
      <c r="N46" s="93">
        <v>0.57560299921540847</v>
      </c>
      <c r="O46" s="93">
        <v>5.6609110064490521E-2</v>
      </c>
      <c r="P46" s="93">
        <v>5.9108094905140534E-3</v>
      </c>
      <c r="Q46" s="93">
        <v>1.737974024994238E-2</v>
      </c>
      <c r="R46" s="93">
        <v>0.39281750925179415</v>
      </c>
      <c r="S46" s="93">
        <v>0.58436531622695931</v>
      </c>
      <c r="T46" s="93">
        <v>1.2287660769453834</v>
      </c>
      <c r="U46" s="93">
        <v>8.7746630619199703E-4</v>
      </c>
      <c r="V46" s="93">
        <v>7.8344475845897668</v>
      </c>
      <c r="W46" s="93">
        <v>0.24252539664908934</v>
      </c>
      <c r="X46" s="93">
        <v>1.0750773196161661E-2</v>
      </c>
      <c r="Y46" s="93">
        <v>3.0583728365589823E-2</v>
      </c>
      <c r="Z46" s="93">
        <v>6.2711047139265043E-3</v>
      </c>
      <c r="AA46" s="93">
        <v>5.1122154926888106E-3</v>
      </c>
      <c r="AB46" s="93">
        <v>5.2717821768366799E-2</v>
      </c>
      <c r="AC46" s="93">
        <v>1.1817514467981141E-2</v>
      </c>
      <c r="AD46" s="15" t="s">
        <v>388</v>
      </c>
      <c r="AE46" s="92"/>
      <c r="AF46" s="93">
        <v>13221.59783184431</v>
      </c>
      <c r="AG46" s="15" t="s">
        <v>388</v>
      </c>
      <c r="AH46" s="93">
        <v>4981.6984913675769</v>
      </c>
      <c r="AI46" s="93">
        <v>11124.90910452637</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6.8345349999999999E-2</v>
      </c>
      <c r="G49" s="93">
        <v>0.39768000000000003</v>
      </c>
      <c r="H49" s="93">
        <v>3.2471269999999998E-3</v>
      </c>
      <c r="I49" s="93">
        <v>1.6236195965417866E-2</v>
      </c>
      <c r="J49" s="93">
        <v>3.8860403458213254E-2</v>
      </c>
      <c r="K49" s="93">
        <v>9.2359999999999998E-2</v>
      </c>
      <c r="L49" s="93">
        <v>1.9857399999999997E-5</v>
      </c>
      <c r="M49" s="15" t="s">
        <v>389</v>
      </c>
      <c r="N49" s="93">
        <v>2.155E-2</v>
      </c>
      <c r="O49" s="93">
        <v>1.23E-3</v>
      </c>
      <c r="P49" s="93">
        <v>1.0000000000000001E-5</v>
      </c>
      <c r="Q49" s="93">
        <v>6.6500000000000005E-3</v>
      </c>
      <c r="R49" s="93">
        <v>9.4950000000000007E-2</v>
      </c>
      <c r="S49" s="93">
        <v>1.4070000000000001E-2</v>
      </c>
      <c r="T49" s="93">
        <v>4.1979999999999996E-2</v>
      </c>
      <c r="U49" s="15" t="s">
        <v>387</v>
      </c>
      <c r="V49" s="93">
        <v>8.6099999999999996E-2</v>
      </c>
      <c r="W49" s="93">
        <v>2.632806</v>
      </c>
      <c r="X49" s="93">
        <v>7.9999999999999993E-5</v>
      </c>
      <c r="Y49" s="93">
        <v>2.5999999999999998E-4</v>
      </c>
      <c r="Z49" s="15" t="s">
        <v>388</v>
      </c>
      <c r="AA49" s="93">
        <v>5.9999999999999995E-5</v>
      </c>
      <c r="AB49" s="93">
        <v>3.9999999999999996E-4</v>
      </c>
      <c r="AC49" s="15" t="s">
        <v>388</v>
      </c>
      <c r="AD49" s="93">
        <v>3.1593672000000002</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1.3287668539325843</v>
      </c>
      <c r="J50" s="93">
        <v>1.892164</v>
      </c>
      <c r="K50" s="93">
        <v>2.8950109199999998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10283.5</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3.7778490000000002</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3.1425621909172379</v>
      </c>
      <c r="G53" s="15" t="s">
        <v>388</v>
      </c>
      <c r="H53" s="15" t="s">
        <v>388</v>
      </c>
      <c r="I53" s="93">
        <v>8.9999999999999992E-5</v>
      </c>
      <c r="J53" s="93">
        <v>8.9999999999999992E-5</v>
      </c>
      <c r="K53" s="93">
        <v>8.9999999999999992E-5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0.33228640000000004</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3322.864</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1.8925211000000001E-2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1.11215286E-2</v>
      </c>
      <c r="X57" s="93">
        <v>7.4999999999999993E-6</v>
      </c>
      <c r="Y57" s="93">
        <v>7.4999999999999993E-6</v>
      </c>
      <c r="Z57" s="93">
        <v>7.4999999999999993E-6</v>
      </c>
      <c r="AA57" s="93">
        <v>7.4999999999999993E-6</v>
      </c>
      <c r="AB57" s="93">
        <v>2.9999999999999997E-5</v>
      </c>
      <c r="AC57" s="15" t="s">
        <v>388</v>
      </c>
      <c r="AD57" s="93">
        <v>2.553906</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1.3494444444444446E-3</v>
      </c>
      <c r="J58" s="93">
        <v>6.747222222222223E-3</v>
      </c>
      <c r="K58" s="93">
        <v>1.7349999999999997E-2</v>
      </c>
      <c r="L58" s="93">
        <v>1.1173400000000002E-5</v>
      </c>
      <c r="M58" s="15" t="s">
        <v>388</v>
      </c>
      <c r="N58" s="15" t="s">
        <v>388</v>
      </c>
      <c r="O58" s="15" t="s">
        <v>388</v>
      </c>
      <c r="P58" s="15" t="s">
        <v>388</v>
      </c>
      <c r="Q58" s="15" t="s">
        <v>388</v>
      </c>
      <c r="R58" s="15" t="s">
        <v>388</v>
      </c>
      <c r="S58" s="15" t="s">
        <v>388</v>
      </c>
      <c r="T58" s="15" t="s">
        <v>388</v>
      </c>
      <c r="U58" s="15" t="s">
        <v>388</v>
      </c>
      <c r="V58" s="15" t="s">
        <v>388</v>
      </c>
      <c r="W58" s="93">
        <v>3.9112345055777924E-2</v>
      </c>
      <c r="X58" s="15" t="s">
        <v>388</v>
      </c>
      <c r="Y58" s="15" t="s">
        <v>388</v>
      </c>
      <c r="Z58" s="15" t="s">
        <v>388</v>
      </c>
      <c r="AA58" s="15" t="s">
        <v>388</v>
      </c>
      <c r="AB58" s="15" t="s">
        <v>388</v>
      </c>
      <c r="AC58" s="15" t="s">
        <v>388</v>
      </c>
      <c r="AD58" s="93">
        <v>7.5216048184188294E-5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1.506945E-2</v>
      </c>
      <c r="G59" s="15" t="s">
        <v>389</v>
      </c>
      <c r="H59" s="15" t="s">
        <v>388</v>
      </c>
      <c r="I59" s="93">
        <v>8.343999999999999E-3</v>
      </c>
      <c r="J59" s="93">
        <v>9.3870000000000012E-3</v>
      </c>
      <c r="K59" s="93">
        <v>1.043E-2</v>
      </c>
      <c r="L59" s="93">
        <v>5.1732799999999995E-6</v>
      </c>
      <c r="M59" s="15" t="s">
        <v>389</v>
      </c>
      <c r="N59" s="93">
        <v>1.1E-4</v>
      </c>
      <c r="O59" s="93">
        <v>0.16000999999999999</v>
      </c>
      <c r="P59" s="15" t="s">
        <v>388</v>
      </c>
      <c r="Q59" s="15" t="s">
        <v>388</v>
      </c>
      <c r="R59" s="15" t="s">
        <v>388</v>
      </c>
      <c r="S59" s="93">
        <v>6.1559770689854181E-6</v>
      </c>
      <c r="T59" s="15" t="s">
        <v>388</v>
      </c>
      <c r="U59" s="93">
        <v>0.05</v>
      </c>
      <c r="V59" s="93">
        <v>9.1E-4</v>
      </c>
      <c r="W59" s="93">
        <v>4.8889599999999995E-4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3.1392916221813727E-2</v>
      </c>
      <c r="J60" s="93">
        <v>0.29542321409313727</v>
      </c>
      <c r="K60" s="93">
        <v>0.60255124923499992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1.6360671818884127E-2</v>
      </c>
      <c r="J61" s="93">
        <v>2.850516887377284E-2</v>
      </c>
      <c r="K61" s="93">
        <v>4.9118641552500002E-2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2.8267329842687764E-2</v>
      </c>
      <c r="J62" s="93">
        <v>0.27609684977930227</v>
      </c>
      <c r="K62" s="93">
        <v>0.7025542140246942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0.45068999999999998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9.9960000000000014E-3</v>
      </c>
      <c r="J68" s="93">
        <v>1.3328000000000001E-2</v>
      </c>
      <c r="K68" s="93">
        <v>1.6660000000000001E-2</v>
      </c>
      <c r="L68" s="93">
        <v>1.7992800000000002E-4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0.11988</v>
      </c>
      <c r="F70" s="93">
        <v>2.4130594600000004</v>
      </c>
      <c r="G70" s="93">
        <v>2.1928111764666003</v>
      </c>
      <c r="H70" s="93">
        <v>0.31977999999999995</v>
      </c>
      <c r="I70" s="93">
        <v>0.25705434901968527</v>
      </c>
      <c r="J70" s="93">
        <v>0.37677788383628058</v>
      </c>
      <c r="K70" s="93">
        <v>0.4346232083760001</v>
      </c>
      <c r="L70" s="93">
        <v>4.626978282354333E-3</v>
      </c>
      <c r="M70" s="15" t="s">
        <v>388</v>
      </c>
      <c r="N70" s="93">
        <v>1E-3</v>
      </c>
      <c r="O70" s="15" t="s">
        <v>388</v>
      </c>
      <c r="P70" s="93">
        <v>9.6619999999999998E-2</v>
      </c>
      <c r="Q70" s="15" t="s">
        <v>388</v>
      </c>
      <c r="R70" s="15" t="s">
        <v>388</v>
      </c>
      <c r="S70" s="93">
        <v>3.4000000000000002E-2</v>
      </c>
      <c r="T70" s="93">
        <v>4.2230000000000004E-2</v>
      </c>
      <c r="U70" s="15" t="s">
        <v>388</v>
      </c>
      <c r="V70" s="93">
        <v>0.25</v>
      </c>
      <c r="W70" s="93">
        <v>9.0000000000000011E-2</v>
      </c>
      <c r="X70" s="15" t="s">
        <v>388</v>
      </c>
      <c r="Y70" s="15" t="s">
        <v>388</v>
      </c>
      <c r="Z70" s="15" t="s">
        <v>388</v>
      </c>
      <c r="AA70" s="15" t="s">
        <v>388</v>
      </c>
      <c r="AB70" s="15" t="s">
        <v>388</v>
      </c>
      <c r="AC70" s="93">
        <v>10.199999999999999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0.1275307</v>
      </c>
      <c r="G71" s="15" t="s">
        <v>388</v>
      </c>
      <c r="H71" s="15" t="s">
        <v>388</v>
      </c>
      <c r="I71" s="93">
        <v>1.3612510719999994E-3</v>
      </c>
      <c r="J71" s="93">
        <v>1.0762008575999996E-2</v>
      </c>
      <c r="K71" s="93">
        <v>3.3571276800000042E-2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0.26812610999999997</v>
      </c>
      <c r="G72" s="93">
        <v>0.56315000000000004</v>
      </c>
      <c r="H72" s="93">
        <v>2.1000000000000001E-4</v>
      </c>
      <c r="I72" s="93">
        <v>0.16526550000000001</v>
      </c>
      <c r="J72" s="93">
        <v>0.17720464285714288</v>
      </c>
      <c r="K72" s="93">
        <v>0.21733000000000002</v>
      </c>
      <c r="L72" s="93">
        <v>6.2650259999999991E-4</v>
      </c>
      <c r="M72" s="93">
        <v>0.45400000000000001</v>
      </c>
      <c r="N72" s="93">
        <v>0.27182000000000001</v>
      </c>
      <c r="O72" s="93">
        <v>1.959E-2</v>
      </c>
      <c r="P72" s="93">
        <v>0.15902000000000002</v>
      </c>
      <c r="Q72" s="93">
        <v>5.4519999999999999E-2</v>
      </c>
      <c r="R72" s="93">
        <v>1.9649799999999997</v>
      </c>
      <c r="S72" s="93">
        <v>1.0051600000000001</v>
      </c>
      <c r="T72" s="93">
        <v>0.8388000000000001</v>
      </c>
      <c r="U72" s="15" t="s">
        <v>387</v>
      </c>
      <c r="V72" s="93">
        <v>3.6665999999999994</v>
      </c>
      <c r="W72" s="93">
        <v>1.3</v>
      </c>
      <c r="X72" s="93">
        <v>2.2989578126984124E-3</v>
      </c>
      <c r="Y72" s="93">
        <v>2.3220133682539681E-3</v>
      </c>
      <c r="Z72" s="93">
        <v>2.3073578126984124E-3</v>
      </c>
      <c r="AA72" s="93">
        <v>2.2876086063492057E-3</v>
      </c>
      <c r="AB72" s="93">
        <v>9.215937599999998E-3</v>
      </c>
      <c r="AC72" s="93">
        <v>1.3887999999999999E-2</v>
      </c>
      <c r="AD72" s="93">
        <v>12.231355000000001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5.3000000000000001E-5</v>
      </c>
      <c r="G73" s="93">
        <v>5.8E-4</v>
      </c>
      <c r="H73" s="15" t="s">
        <v>388</v>
      </c>
      <c r="I73" s="93">
        <v>5.9399999999999994E-2</v>
      </c>
      <c r="J73" s="93">
        <v>8.4150000000000003E-2</v>
      </c>
      <c r="K73" s="93">
        <v>9.9000000000000005E-2</v>
      </c>
      <c r="L73" s="93">
        <v>8.1180000000000002E-3</v>
      </c>
      <c r="M73" s="15" t="s">
        <v>388</v>
      </c>
      <c r="N73" s="93">
        <v>6.9000000000000006E-2</v>
      </c>
      <c r="O73" s="93">
        <v>3.8E-3</v>
      </c>
      <c r="P73" s="93">
        <v>6.9999999999999999E-4</v>
      </c>
      <c r="Q73" s="93">
        <v>2.2000000000000001E-3</v>
      </c>
      <c r="R73" s="93">
        <v>2.3250000000000002</v>
      </c>
      <c r="S73" s="93">
        <v>4.5000000000000005E-3</v>
      </c>
      <c r="T73" s="93">
        <v>5.3999999999999999E-2</v>
      </c>
      <c r="U73" s="15" t="s">
        <v>387</v>
      </c>
      <c r="V73" s="93">
        <v>1.234</v>
      </c>
      <c r="W73" s="15" t="s">
        <v>388</v>
      </c>
      <c r="X73" s="93">
        <v>1.3333333333333337E-4</v>
      </c>
      <c r="Y73" s="93">
        <v>1.3333333333333337E-4</v>
      </c>
      <c r="Z73" s="15" t="s">
        <v>388</v>
      </c>
      <c r="AA73" s="93">
        <v>1.3333333333333337E-4</v>
      </c>
      <c r="AB73" s="93">
        <v>4.0000000000000007E-4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93">
        <v>1.3669999999999999E-3</v>
      </c>
      <c r="G74" s="15" t="s">
        <v>388</v>
      </c>
      <c r="H74" s="15" t="s">
        <v>388</v>
      </c>
      <c r="I74" s="93">
        <v>4.9500000000000011E-5</v>
      </c>
      <c r="J74" s="93">
        <v>1.26E-4</v>
      </c>
      <c r="K74" s="93">
        <v>1.8000000000000001E-4</v>
      </c>
      <c r="L74" s="93">
        <v>1.1385000000000002E-6</v>
      </c>
      <c r="M74" s="15" t="s">
        <v>388</v>
      </c>
      <c r="N74" s="93">
        <v>8.1000000000000006E-4</v>
      </c>
      <c r="O74" s="93">
        <v>1.4999999999999999E-4</v>
      </c>
      <c r="P74" s="15" t="s">
        <v>388</v>
      </c>
      <c r="Q74" s="93">
        <v>3.5E-4</v>
      </c>
      <c r="R74" s="15" t="s">
        <v>388</v>
      </c>
      <c r="S74" s="15" t="s">
        <v>388</v>
      </c>
      <c r="T74" s="15" t="s">
        <v>388</v>
      </c>
      <c r="U74" s="15" t="s">
        <v>388</v>
      </c>
      <c r="V74" s="93">
        <v>1.0119999999999999E-2</v>
      </c>
      <c r="W74" s="93">
        <v>0.14499999999999999</v>
      </c>
      <c r="X74" s="15" t="s">
        <v>388</v>
      </c>
      <c r="Y74" s="15" t="s">
        <v>388</v>
      </c>
      <c r="Z74" s="15" t="s">
        <v>388</v>
      </c>
      <c r="AA74" s="15" t="s">
        <v>388</v>
      </c>
      <c r="AB74" s="15" t="s">
        <v>388</v>
      </c>
      <c r="AC74" s="93">
        <v>2.8652714999999999E-2</v>
      </c>
      <c r="AD74" s="93">
        <v>7.5825516925000003E-2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93">
        <v>8.0677641328457902E-4</v>
      </c>
      <c r="J77" s="93">
        <v>4.0960489256585565E-3</v>
      </c>
      <c r="K77" s="93">
        <v>1.5015658968999999E-2</v>
      </c>
      <c r="L77" s="15" t="s">
        <v>388</v>
      </c>
      <c r="M77" s="15" t="s">
        <v>388</v>
      </c>
      <c r="N77" s="93">
        <v>5.2000000000000006E-3</v>
      </c>
      <c r="O77" s="93">
        <v>2.0300000000000002E-2</v>
      </c>
      <c r="P77" s="93">
        <v>1.2800000000000001E-3</v>
      </c>
      <c r="Q77" s="93">
        <v>3.8999999999999998E-3</v>
      </c>
      <c r="R77" s="15" t="s">
        <v>388</v>
      </c>
      <c r="S77" s="93">
        <v>4.7600000000000003E-2</v>
      </c>
      <c r="T77" s="15" t="s">
        <v>388</v>
      </c>
      <c r="U77" s="15" t="s">
        <v>388</v>
      </c>
      <c r="V77" s="93">
        <v>4.6168000000000005</v>
      </c>
      <c r="W77" s="93">
        <v>6.8040142958601557E-2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4.104E-3</v>
      </c>
      <c r="G78" s="93">
        <v>0.12328</v>
      </c>
      <c r="H78" s="15" t="s">
        <v>388</v>
      </c>
      <c r="I78" s="93">
        <v>1.1993749999999999E-3</v>
      </c>
      <c r="J78" s="93">
        <v>1.5781250000000001E-3</v>
      </c>
      <c r="K78" s="93">
        <v>2.0200000000000001E-3</v>
      </c>
      <c r="L78" s="93">
        <v>1.0100000000000001E-6</v>
      </c>
      <c r="M78" s="93">
        <v>4.9199999999999999E-3</v>
      </c>
      <c r="N78" s="93">
        <v>2.65E-3</v>
      </c>
      <c r="O78" s="93">
        <v>1.5400000000000001E-3</v>
      </c>
      <c r="P78" s="93">
        <v>3.3269886936767044E-6</v>
      </c>
      <c r="Q78" s="93">
        <v>1.3983424059472359E-2</v>
      </c>
      <c r="R78" s="93">
        <v>3.4459459459459463E-3</v>
      </c>
      <c r="S78" s="93">
        <v>1.64E-3</v>
      </c>
      <c r="T78" s="93">
        <v>2.5000000000000001E-4</v>
      </c>
      <c r="U78" s="93">
        <v>1.9600000000000003E-2</v>
      </c>
      <c r="V78" s="93">
        <v>3.0800000000000003E-3</v>
      </c>
      <c r="W78" s="93">
        <v>1.28959E-3</v>
      </c>
      <c r="X78" s="15" t="s">
        <v>388</v>
      </c>
      <c r="Y78" s="15" t="s">
        <v>388</v>
      </c>
      <c r="Z78" s="15" t="s">
        <v>388</v>
      </c>
      <c r="AA78" s="15" t="s">
        <v>388</v>
      </c>
      <c r="AB78" s="15" t="s">
        <v>388</v>
      </c>
      <c r="AC78" s="93">
        <v>5.6940673549999996</v>
      </c>
      <c r="AD78" s="93">
        <v>2.5639999999999994E-4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6.3E-2</v>
      </c>
      <c r="G79" s="93">
        <v>1.882352941E-3</v>
      </c>
      <c r="H79" s="93">
        <v>0.08</v>
      </c>
      <c r="I79" s="15" t="s">
        <v>389</v>
      </c>
      <c r="J79" s="15" t="s">
        <v>389</v>
      </c>
      <c r="K79" s="15" t="s">
        <v>389</v>
      </c>
      <c r="L79" s="15" t="s">
        <v>388</v>
      </c>
      <c r="M79" s="15" t="s">
        <v>388</v>
      </c>
      <c r="N79" s="15" t="s">
        <v>388</v>
      </c>
      <c r="O79" s="15" t="s">
        <v>388</v>
      </c>
      <c r="P79" s="15" t="s">
        <v>388</v>
      </c>
      <c r="Q79" s="15" t="s">
        <v>388</v>
      </c>
      <c r="R79" s="15" t="s">
        <v>388</v>
      </c>
      <c r="S79" s="15" t="s">
        <v>388</v>
      </c>
      <c r="T79" s="93">
        <v>2.0190000000000001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1.7378150000000002E-2</v>
      </c>
      <c r="G80" s="93">
        <v>1.0000000000000001E-5</v>
      </c>
      <c r="H80" s="93">
        <v>2.0000000000000002E-5</v>
      </c>
      <c r="I80" s="93">
        <v>1.9045800000000002E-2</v>
      </c>
      <c r="J80" s="93">
        <v>2.28428E-2</v>
      </c>
      <c r="K80" s="93">
        <v>3.7969999999999997E-2</v>
      </c>
      <c r="L80" s="15" t="s">
        <v>388</v>
      </c>
      <c r="M80" s="15" t="s">
        <v>388</v>
      </c>
      <c r="N80" s="93">
        <v>0.46462000000000003</v>
      </c>
      <c r="O80" s="93">
        <v>1.3469999999999999E-2</v>
      </c>
      <c r="P80" s="93">
        <v>4.0000000000000002E-4</v>
      </c>
      <c r="Q80" s="93">
        <v>0.12872</v>
      </c>
      <c r="R80" s="93">
        <v>5.3689999999999995E-2</v>
      </c>
      <c r="S80" s="93">
        <v>0.74781999999999993</v>
      </c>
      <c r="T80" s="93">
        <v>1.5370000000000002E-2</v>
      </c>
      <c r="U80" s="93">
        <v>2E-3</v>
      </c>
      <c r="V80" s="93">
        <v>0.39528999999999997</v>
      </c>
      <c r="W80" s="15" t="s">
        <v>388</v>
      </c>
      <c r="X80" s="15" t="s">
        <v>388</v>
      </c>
      <c r="Y80" s="15" t="s">
        <v>388</v>
      </c>
      <c r="Z80" s="15" t="s">
        <v>388</v>
      </c>
      <c r="AA80" s="15" t="s">
        <v>388</v>
      </c>
      <c r="AB80" s="15" t="s">
        <v>388</v>
      </c>
      <c r="AC80" s="15" t="s">
        <v>388</v>
      </c>
      <c r="AD80" s="93">
        <v>1.7367524257318002E-2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5.0856543280000004E-4</v>
      </c>
      <c r="J81" s="93">
        <v>5.0856543279999998E-3</v>
      </c>
      <c r="K81" s="93">
        <v>1.0171308656E-2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2542.8271639999998</v>
      </c>
      <c r="AL81" s="38" t="s">
        <v>409</v>
      </c>
    </row>
    <row r="82" spans="1:38" s="2" customFormat="1" ht="26.25" customHeight="1" thickBot="1" x14ac:dyDescent="0.3">
      <c r="A82" s="43" t="s">
        <v>206</v>
      </c>
      <c r="B82" s="43" t="s">
        <v>207</v>
      </c>
      <c r="C82" s="43" t="s">
        <v>208</v>
      </c>
      <c r="D82" s="45"/>
      <c r="E82" s="15" t="s">
        <v>388</v>
      </c>
      <c r="F82" s="93">
        <v>5.3209431173361903</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0.294067252</v>
      </c>
      <c r="G83" s="15" t="s">
        <v>388</v>
      </c>
      <c r="H83" s="15" t="s">
        <v>388</v>
      </c>
      <c r="I83" s="93">
        <v>4.9500000000000002E-2</v>
      </c>
      <c r="J83" s="93">
        <v>5.3999999999999999E-2</v>
      </c>
      <c r="K83" s="93">
        <v>7.2000000000000008E-2</v>
      </c>
      <c r="L83" s="93">
        <v>2.8214999999999998E-3</v>
      </c>
      <c r="M83" s="15" t="s">
        <v>388</v>
      </c>
      <c r="N83" s="15" t="s">
        <v>388</v>
      </c>
      <c r="O83" s="15" t="s">
        <v>388</v>
      </c>
      <c r="P83" s="15" t="s">
        <v>388</v>
      </c>
      <c r="Q83" s="15" t="s">
        <v>388</v>
      </c>
      <c r="R83" s="15" t="s">
        <v>388</v>
      </c>
      <c r="S83" s="15" t="s">
        <v>388</v>
      </c>
      <c r="T83" s="15" t="s">
        <v>388</v>
      </c>
      <c r="U83" s="15" t="s">
        <v>388</v>
      </c>
      <c r="V83" s="15" t="s">
        <v>388</v>
      </c>
      <c r="W83" s="93">
        <v>8.9999999999999993E-3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0.157859374</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7.5123482599999987</v>
      </c>
      <c r="G85" s="15" t="s">
        <v>388</v>
      </c>
      <c r="H85" s="15" t="s">
        <v>388</v>
      </c>
      <c r="I85" s="93">
        <v>2.8100000000000004E-3</v>
      </c>
      <c r="J85" s="93">
        <v>4.4960000000000009E-3</v>
      </c>
      <c r="K85" s="93">
        <v>5.6200000000000009E-3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0.49426999999999999</v>
      </c>
      <c r="G86" s="15" t="s">
        <v>388</v>
      </c>
      <c r="H86" s="93">
        <v>6.8200000000000005E-3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2.0913050800000001</v>
      </c>
      <c r="G88" s="93">
        <v>2.1800000000000001E-3</v>
      </c>
      <c r="H88" s="93">
        <v>2.0300000000000001E-3</v>
      </c>
      <c r="I88" s="93">
        <v>3.2000000000000003E-4</v>
      </c>
      <c r="J88" s="93">
        <v>5.1199999999999998E-4</v>
      </c>
      <c r="K88" s="93">
        <v>6.4000000000000005E-4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0.86532943000000029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1.7003542899999995</v>
      </c>
      <c r="G90" s="93">
        <v>2.7100000000000003E-2</v>
      </c>
      <c r="H90" s="93">
        <v>0.17485999999999999</v>
      </c>
      <c r="I90" s="93">
        <v>6.1125400000000003E-2</v>
      </c>
      <c r="J90" s="93">
        <v>6.5533000000000008E-2</v>
      </c>
      <c r="K90" s="93">
        <v>6.9940000000000002E-2</v>
      </c>
      <c r="L90" s="93">
        <v>2.2386E-6</v>
      </c>
      <c r="M90" s="15" t="s">
        <v>388</v>
      </c>
      <c r="N90" s="15" t="s">
        <v>388</v>
      </c>
      <c r="O90" s="15" t="s">
        <v>388</v>
      </c>
      <c r="P90" s="15" t="s">
        <v>388</v>
      </c>
      <c r="Q90" s="15" t="s">
        <v>388</v>
      </c>
      <c r="R90" s="15" t="s">
        <v>388</v>
      </c>
      <c r="S90" s="15" t="s">
        <v>388</v>
      </c>
      <c r="T90" s="15" t="s">
        <v>388</v>
      </c>
      <c r="U90" s="15" t="s">
        <v>388</v>
      </c>
      <c r="V90" s="15" t="s">
        <v>388</v>
      </c>
      <c r="W90" s="15" t="s">
        <v>388</v>
      </c>
      <c r="X90" s="93">
        <v>7.5601050000000001E-3</v>
      </c>
      <c r="Y90" s="93">
        <v>3.8160529999999998E-3</v>
      </c>
      <c r="Z90" s="93">
        <v>3.8160529999999998E-3</v>
      </c>
      <c r="AA90" s="93">
        <v>3.8160529999999998E-3</v>
      </c>
      <c r="AB90" s="93">
        <v>1.9008263999999997E-2</v>
      </c>
      <c r="AC90" s="93">
        <v>1.360698E-3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7.1740970000000008E-3</v>
      </c>
      <c r="F91" s="93">
        <v>2.3546600000000001E-2</v>
      </c>
      <c r="G91" s="93">
        <v>4.1064660000000005E-3</v>
      </c>
      <c r="H91" s="93">
        <v>2.8305324000000007E-2</v>
      </c>
      <c r="I91" s="93">
        <v>0.10237902577858</v>
      </c>
      <c r="J91" s="93">
        <v>0.10244426691944002</v>
      </c>
      <c r="K91" s="93">
        <v>0.10245774211131001</v>
      </c>
      <c r="L91" s="93">
        <v>4.6038780000000009E-4</v>
      </c>
      <c r="M91" s="93">
        <v>0.21850718299999999</v>
      </c>
      <c r="N91" s="93">
        <v>1.0660494880000002</v>
      </c>
      <c r="O91" s="93">
        <v>2.2474120360000006E-2</v>
      </c>
      <c r="P91" s="93">
        <v>7.7506149000000014E-5</v>
      </c>
      <c r="Q91" s="93">
        <v>1.8084768100000003E-3</v>
      </c>
      <c r="R91" s="93">
        <v>2.1212209200000002E-2</v>
      </c>
      <c r="S91" s="93">
        <v>0.62419378800000003</v>
      </c>
      <c r="T91" s="93">
        <v>5.1023550000000001E-2</v>
      </c>
      <c r="U91" s="15" t="s">
        <v>387</v>
      </c>
      <c r="V91" s="93">
        <v>0.36376766000000005</v>
      </c>
      <c r="W91" s="93">
        <v>3.7892000000000004E-4</v>
      </c>
      <c r="X91" s="93">
        <v>4.2060120000000006E-4</v>
      </c>
      <c r="Y91" s="93">
        <v>1.70514E-4</v>
      </c>
      <c r="Z91" s="93">
        <v>1.70514E-4</v>
      </c>
      <c r="AA91" s="93">
        <v>1.70514E-4</v>
      </c>
      <c r="AB91" s="93">
        <v>9.3214320000000004E-4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1.5677380000000001</v>
      </c>
      <c r="G92" s="93">
        <v>1.0932699999999997</v>
      </c>
      <c r="H92" s="93">
        <v>5.355E-2</v>
      </c>
      <c r="I92" s="93">
        <v>0.16509225625612228</v>
      </c>
      <c r="J92" s="93">
        <v>0.22119296984409062</v>
      </c>
      <c r="K92" s="93">
        <v>0.30212279145999998</v>
      </c>
      <c r="L92" s="93">
        <v>5.5975024626591799E-3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1.8569210759500001</v>
      </c>
      <c r="G93" s="15" t="s">
        <v>388</v>
      </c>
      <c r="H93" s="15" t="s">
        <v>388</v>
      </c>
      <c r="I93" s="93">
        <v>0.37637292132800004</v>
      </c>
      <c r="J93" s="93">
        <v>0.39405659346799993</v>
      </c>
      <c r="K93" s="93">
        <v>0.40414977379999995</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1.1655401700000001</v>
      </c>
      <c r="G95" s="93" t="s">
        <v>388</v>
      </c>
      <c r="H95" s="15" t="s">
        <v>388</v>
      </c>
      <c r="I95" s="93">
        <v>6.4768080000000003E-4</v>
      </c>
      <c r="J95" s="93">
        <v>2.1515869999999999E-2</v>
      </c>
      <c r="K95" s="93">
        <v>0.10993734000000001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2.6492999999999999E-2</v>
      </c>
      <c r="G98" s="93">
        <v>2.724E-2</v>
      </c>
      <c r="H98" s="93">
        <v>3.4000000000000002E-4</v>
      </c>
      <c r="I98" s="93">
        <v>8.6276091038663197E-3</v>
      </c>
      <c r="J98" s="93">
        <v>1.3561989435057804E-2</v>
      </c>
      <c r="K98" s="93">
        <v>1.8385102741999997E-2</v>
      </c>
      <c r="L98" s="93" t="s">
        <v>388</v>
      </c>
      <c r="M98" s="93" t="s">
        <v>388</v>
      </c>
      <c r="N98" s="93" t="s">
        <v>388</v>
      </c>
      <c r="O98" s="93" t="s">
        <v>388</v>
      </c>
      <c r="P98" s="93" t="s">
        <v>388</v>
      </c>
      <c r="Q98" s="93" t="s">
        <v>388</v>
      </c>
      <c r="R98" s="93" t="s">
        <v>388</v>
      </c>
      <c r="S98" s="93" t="s">
        <v>388</v>
      </c>
      <c r="T98" s="93" t="s">
        <v>388</v>
      </c>
      <c r="U98" s="15" t="s">
        <v>388</v>
      </c>
      <c r="V98" s="93" t="s">
        <v>388</v>
      </c>
      <c r="W98" s="93">
        <v>8.4995511299999996E-3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5.4420427420000007E-2</v>
      </c>
      <c r="F99" s="93">
        <v>6.2414246329999994</v>
      </c>
      <c r="G99" s="93" t="s">
        <v>388</v>
      </c>
      <c r="H99" s="93">
        <v>5.8954413500000005</v>
      </c>
      <c r="I99" s="93">
        <v>6.7285532500000009E-2</v>
      </c>
      <c r="J99" s="93">
        <v>0.10338996459999999</v>
      </c>
      <c r="K99" s="93">
        <v>0.22647325570000001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283.11500000000001</v>
      </c>
      <c r="AL99" s="38" t="s">
        <v>243</v>
      </c>
    </row>
    <row r="100" spans="1:38" s="2" customFormat="1" ht="26.25" customHeight="1" thickBot="1" x14ac:dyDescent="0.3">
      <c r="A100" s="43" t="s">
        <v>241</v>
      </c>
      <c r="B100" s="43" t="s">
        <v>244</v>
      </c>
      <c r="C100" s="43" t="s">
        <v>413</v>
      </c>
      <c r="D100" s="45"/>
      <c r="E100" s="93">
        <v>0.15890169125</v>
      </c>
      <c r="F100" s="93">
        <v>4.0554322476999998</v>
      </c>
      <c r="G100" s="93" t="s">
        <v>388</v>
      </c>
      <c r="H100" s="93">
        <v>5.2564853937999994</v>
      </c>
      <c r="I100" s="93">
        <v>5.2505419285E-2</v>
      </c>
      <c r="J100" s="93">
        <v>8.0712529753000015E-2</v>
      </c>
      <c r="K100" s="93">
        <v>0.17448980868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628.73199999999997</v>
      </c>
      <c r="AL100" s="38" t="s">
        <v>243</v>
      </c>
    </row>
    <row r="101" spans="1:38" s="2" customFormat="1" ht="26.25" customHeight="1" thickBot="1" x14ac:dyDescent="0.3">
      <c r="A101" s="43" t="s">
        <v>241</v>
      </c>
      <c r="B101" s="43" t="s">
        <v>245</v>
      </c>
      <c r="C101" s="43" t="s">
        <v>246</v>
      </c>
      <c r="D101" s="45"/>
      <c r="E101" s="93">
        <v>7.0437427160000001E-3</v>
      </c>
      <c r="F101" s="93">
        <v>0.14651528129999999</v>
      </c>
      <c r="G101" s="93" t="s">
        <v>388</v>
      </c>
      <c r="H101" s="93">
        <v>0.1158599765</v>
      </c>
      <c r="I101" s="93">
        <v>1.330068335E-3</v>
      </c>
      <c r="J101" s="93">
        <v>3.9902050049999997E-3</v>
      </c>
      <c r="K101" s="93">
        <v>9.3104783449999996E-3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135.54599999999999</v>
      </c>
      <c r="AL101" s="38" t="s">
        <v>243</v>
      </c>
    </row>
    <row r="102" spans="1:38" s="2" customFormat="1" ht="26.25" customHeight="1" thickBot="1" x14ac:dyDescent="0.3">
      <c r="A102" s="43" t="s">
        <v>241</v>
      </c>
      <c r="B102" s="43" t="s">
        <v>247</v>
      </c>
      <c r="C102" s="43" t="s">
        <v>414</v>
      </c>
      <c r="D102" s="45"/>
      <c r="E102" s="93">
        <v>1.0183116712000001E-2</v>
      </c>
      <c r="F102" s="93">
        <v>0.32558038045700005</v>
      </c>
      <c r="G102" s="93" t="s">
        <v>388</v>
      </c>
      <c r="H102" s="93">
        <v>3.5462247508259996</v>
      </c>
      <c r="I102" s="93">
        <v>2.6676021009999999E-3</v>
      </c>
      <c r="J102" s="93">
        <v>5.8001568003000006E-2</v>
      </c>
      <c r="K102" s="93">
        <v>0.37092262932000003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929.8</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3.4872613200000001E-4</v>
      </c>
      <c r="F104" s="93">
        <v>3.6120104919999999E-3</v>
      </c>
      <c r="G104" s="93" t="s">
        <v>388</v>
      </c>
      <c r="H104" s="93">
        <v>5.7358778499999995E-3</v>
      </c>
      <c r="I104" s="93">
        <v>4.4245334999999997E-5</v>
      </c>
      <c r="J104" s="93">
        <v>1.3273600399999998E-4</v>
      </c>
      <c r="K104" s="93">
        <v>3.0971734200000003E-4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4.5090000000000003</v>
      </c>
      <c r="AL104" s="38" t="s">
        <v>243</v>
      </c>
    </row>
    <row r="105" spans="1:38" s="2" customFormat="1" ht="26.25" customHeight="1" thickBot="1" x14ac:dyDescent="0.3">
      <c r="A105" s="43" t="s">
        <v>241</v>
      </c>
      <c r="B105" s="43" t="s">
        <v>252</v>
      </c>
      <c r="C105" s="43" t="s">
        <v>253</v>
      </c>
      <c r="D105" s="45"/>
      <c r="E105" s="93">
        <v>3.0849123244999999E-2</v>
      </c>
      <c r="F105" s="93">
        <v>0.25050832931</v>
      </c>
      <c r="G105" s="93" t="s">
        <v>388</v>
      </c>
      <c r="H105" s="93">
        <v>0.69278211807000001</v>
      </c>
      <c r="I105" s="93">
        <v>6.2852043489999999E-3</v>
      </c>
      <c r="J105" s="93">
        <v>9.8767496920000013E-3</v>
      </c>
      <c r="K105" s="93">
        <v>2.1549272055000002E-2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75</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3.6603006709999997E-2</v>
      </c>
      <c r="F107" s="93">
        <v>0.1909551162</v>
      </c>
      <c r="G107" s="93" t="s">
        <v>388</v>
      </c>
      <c r="H107" s="93">
        <v>0.36231868206700002</v>
      </c>
      <c r="I107" s="93">
        <v>8.7005915100000011E-3</v>
      </c>
      <c r="J107" s="93">
        <v>0.1160078868</v>
      </c>
      <c r="K107" s="93">
        <v>0.55103746230000006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3454.6390000000001</v>
      </c>
      <c r="AL107" s="38" t="s">
        <v>243</v>
      </c>
    </row>
    <row r="108" spans="1:38" s="2" customFormat="1" ht="26.25" customHeight="1" thickBot="1" x14ac:dyDescent="0.3">
      <c r="A108" s="43" t="s">
        <v>241</v>
      </c>
      <c r="B108" s="43" t="s">
        <v>257</v>
      </c>
      <c r="C108" s="43" t="s">
        <v>417</v>
      </c>
      <c r="D108" s="45"/>
      <c r="E108" s="93">
        <v>7.3632022480000003E-2</v>
      </c>
      <c r="F108" s="93">
        <v>0.61059624070999996</v>
      </c>
      <c r="G108" s="93" t="s">
        <v>388</v>
      </c>
      <c r="H108" s="93">
        <v>0.51713776360999997</v>
      </c>
      <c r="I108" s="93">
        <v>7.3812920000000002E-3</v>
      </c>
      <c r="J108" s="93">
        <v>7.3812920000000004E-2</v>
      </c>
      <c r="K108" s="93">
        <v>0.14762584000000001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7381.2920000000004</v>
      </c>
      <c r="AL108" s="38" t="s">
        <v>243</v>
      </c>
    </row>
    <row r="109" spans="1:38" s="2" customFormat="1" ht="26.25" customHeight="1" thickBot="1" x14ac:dyDescent="0.3">
      <c r="A109" s="43" t="s">
        <v>241</v>
      </c>
      <c r="B109" s="43" t="s">
        <v>258</v>
      </c>
      <c r="C109" s="43" t="s">
        <v>418</v>
      </c>
      <c r="D109" s="45"/>
      <c r="E109" s="93">
        <v>8.228242157E-3</v>
      </c>
      <c r="F109" s="93">
        <v>2.8491155340000001E-2</v>
      </c>
      <c r="G109" s="15" t="s">
        <v>388</v>
      </c>
      <c r="H109" s="93">
        <v>8.3636391529999993E-2</v>
      </c>
      <c r="I109" s="93">
        <v>2.7433800000000001E-3</v>
      </c>
      <c r="J109" s="93">
        <v>1.5088590000000001E-2</v>
      </c>
      <c r="K109" s="93">
        <v>1.5088590000000001E-2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274.33800000000002</v>
      </c>
      <c r="AL109" s="38" t="s">
        <v>243</v>
      </c>
    </row>
    <row r="110" spans="1:38" s="2" customFormat="1" ht="26.25" customHeight="1" thickBot="1" x14ac:dyDescent="0.3">
      <c r="A110" s="43" t="s">
        <v>241</v>
      </c>
      <c r="B110" s="43" t="s">
        <v>259</v>
      </c>
      <c r="C110" s="43" t="s">
        <v>419</v>
      </c>
      <c r="D110" s="45"/>
      <c r="E110" s="93">
        <v>5.0466944109999997E-3</v>
      </c>
      <c r="F110" s="93">
        <v>2.4222582688999999E-2</v>
      </c>
      <c r="G110" s="15" t="s">
        <v>388</v>
      </c>
      <c r="H110" s="93">
        <v>4.8994309983999999E-2</v>
      </c>
      <c r="I110" s="93">
        <v>1.3975095250000001E-2</v>
      </c>
      <c r="J110" s="93">
        <v>9.8145622000000002E-2</v>
      </c>
      <c r="K110" s="93">
        <v>0.10067158449999999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870.28599999999994</v>
      </c>
      <c r="AL110" s="38" t="s">
        <v>243</v>
      </c>
    </row>
    <row r="111" spans="1:38" s="2" customFormat="1" ht="26.25" customHeight="1" thickBot="1" x14ac:dyDescent="0.3">
      <c r="A111" s="43" t="s">
        <v>241</v>
      </c>
      <c r="B111" s="43" t="s">
        <v>260</v>
      </c>
      <c r="C111" s="43" t="s">
        <v>420</v>
      </c>
      <c r="D111" s="45"/>
      <c r="E111" s="93">
        <v>6.872527266999999E-2</v>
      </c>
      <c r="F111" s="93">
        <v>1.5742228609</v>
      </c>
      <c r="G111" s="15" t="s">
        <v>388</v>
      </c>
      <c r="H111" s="93">
        <v>3.1156380317000005</v>
      </c>
      <c r="I111" s="93">
        <v>1.6743999999999998E-2</v>
      </c>
      <c r="J111" s="93">
        <v>3.3487999999999997E-2</v>
      </c>
      <c r="K111" s="93">
        <v>7.5347999999999998E-2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4377.5990000000002</v>
      </c>
      <c r="AL111" s="38" t="s">
        <v>243</v>
      </c>
    </row>
    <row r="112" spans="1:38" s="2" customFormat="1" ht="26.25" customHeight="1" thickBot="1" x14ac:dyDescent="0.3">
      <c r="A112" s="43" t="s">
        <v>261</v>
      </c>
      <c r="B112" s="43" t="s">
        <v>262</v>
      </c>
      <c r="C112" s="43" t="s">
        <v>263</v>
      </c>
      <c r="D112" s="45"/>
      <c r="E112" s="93">
        <v>5.5281849640000003</v>
      </c>
      <c r="F112" s="93" t="s">
        <v>388</v>
      </c>
      <c r="G112" s="93" t="s">
        <v>388</v>
      </c>
      <c r="H112" s="93">
        <v>1.8680567619999999</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138.136</v>
      </c>
      <c r="AL112" s="38" t="s">
        <v>432</v>
      </c>
    </row>
    <row r="113" spans="1:38" s="2" customFormat="1" ht="26.25" customHeight="1" thickBot="1" x14ac:dyDescent="0.3">
      <c r="A113" s="43" t="s">
        <v>261</v>
      </c>
      <c r="B113" s="43" t="s">
        <v>264</v>
      </c>
      <c r="C113" s="43" t="s">
        <v>265</v>
      </c>
      <c r="D113" s="45"/>
      <c r="E113" s="93">
        <v>3.0485923837740003</v>
      </c>
      <c r="F113" s="93">
        <v>3.1438077471710004</v>
      </c>
      <c r="G113" s="15" t="s">
        <v>388</v>
      </c>
      <c r="H113" s="93">
        <v>9.6862202717420001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7.3056743430000001E-2</v>
      </c>
      <c r="F114" s="93" t="s">
        <v>388</v>
      </c>
      <c r="G114" s="93" t="s">
        <v>388</v>
      </c>
      <c r="H114" s="93">
        <v>4.9900364930000003E-2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1826.4185857793336</v>
      </c>
      <c r="AL114" s="38" t="s">
        <v>441</v>
      </c>
    </row>
    <row r="115" spans="1:38" s="2" customFormat="1" ht="26.25" customHeight="1" thickBot="1" x14ac:dyDescent="0.3">
      <c r="A115" s="43" t="s">
        <v>261</v>
      </c>
      <c r="B115" s="43" t="s">
        <v>267</v>
      </c>
      <c r="C115" s="43" t="s">
        <v>268</v>
      </c>
      <c r="D115" s="45"/>
      <c r="E115" s="93">
        <v>0.27166607300000001</v>
      </c>
      <c r="F115" s="93" t="s">
        <v>388</v>
      </c>
      <c r="G115" s="93" t="s">
        <v>388</v>
      </c>
      <c r="H115" s="93">
        <v>0.54333214600000002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0.54633552484300008</v>
      </c>
      <c r="F116" s="93">
        <v>6.4609764574E-2</v>
      </c>
      <c r="G116" s="15" t="s">
        <v>388</v>
      </c>
      <c r="H116" s="93">
        <v>1.3605414155639999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0.23746905000000001</v>
      </c>
      <c r="J119" s="93">
        <v>4.3077929999999993</v>
      </c>
      <c r="K119" s="93">
        <v>4.3077929999999993</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1870.4999999999998</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0.93766153843500011</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1969.1</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1.5766249999999999E-2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7.9847632739999994E-2</v>
      </c>
      <c r="F123" s="93">
        <v>0.16069502520000001</v>
      </c>
      <c r="G123" s="93">
        <v>1.1077380350000001E-2</v>
      </c>
      <c r="H123" s="93">
        <v>7.7935725500000011E-2</v>
      </c>
      <c r="I123" s="93">
        <v>0.20115152800000002</v>
      </c>
      <c r="J123" s="93">
        <v>0.21089349369999999</v>
      </c>
      <c r="K123" s="93">
        <v>0.21414081560000001</v>
      </c>
      <c r="L123" s="93">
        <v>2.5265260460000001E-2</v>
      </c>
      <c r="M123" s="93">
        <v>2.5787020350000001</v>
      </c>
      <c r="N123" s="93">
        <v>2.1996991360000002E-3</v>
      </c>
      <c r="O123" s="93">
        <v>2.0321666070000001E-2</v>
      </c>
      <c r="P123" s="93">
        <v>3.9787354499999997E-3</v>
      </c>
      <c r="Q123" s="93">
        <v>1.2528093500000002E-4</v>
      </c>
      <c r="R123" s="93">
        <v>3.3717418870000001E-3</v>
      </c>
      <c r="S123" s="93">
        <v>1.4754187299999999E-3</v>
      </c>
      <c r="T123" s="93">
        <v>1.1597864E-3</v>
      </c>
      <c r="U123" s="93">
        <v>8.9452776300000009E-4</v>
      </c>
      <c r="V123" s="93">
        <v>1.7282137520000001E-2</v>
      </c>
      <c r="W123" s="93" t="s">
        <v>388</v>
      </c>
      <c r="X123" s="93">
        <v>2.1761928019999999E-5</v>
      </c>
      <c r="Y123" s="93">
        <v>6.6599149819999997E-5</v>
      </c>
      <c r="Z123" s="93">
        <v>1.8364116589999996E-5</v>
      </c>
      <c r="AA123" s="93">
        <v>1.0006244390000001E-5</v>
      </c>
      <c r="AB123" s="93">
        <v>1.1673143881999999E-4</v>
      </c>
      <c r="AC123" s="93" t="s">
        <v>388</v>
      </c>
      <c r="AD123" s="93" t="s">
        <v>388</v>
      </c>
      <c r="AE123" s="92"/>
      <c r="AF123" s="93" t="s">
        <v>388</v>
      </c>
      <c r="AG123" s="15" t="s">
        <v>388</v>
      </c>
      <c r="AH123" s="15" t="s">
        <v>388</v>
      </c>
      <c r="AI123" s="15" t="s">
        <v>388</v>
      </c>
      <c r="AJ123" s="15" t="s">
        <v>388</v>
      </c>
      <c r="AK123" s="93">
        <v>32.473218960000004</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0.10549473500000001</v>
      </c>
      <c r="G125" s="15" t="s">
        <v>388</v>
      </c>
      <c r="H125" s="15" t="s">
        <v>388</v>
      </c>
      <c r="I125" s="93">
        <v>1.2338666999999999E-4</v>
      </c>
      <c r="J125" s="93">
        <v>8.1883880999999992E-4</v>
      </c>
      <c r="K125" s="93">
        <v>1.7311523699999999E-3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3738.99</v>
      </c>
      <c r="AL125" s="38" t="s">
        <v>424</v>
      </c>
    </row>
    <row r="126" spans="1:38" s="2" customFormat="1" ht="26.25" customHeight="1" thickBot="1" x14ac:dyDescent="0.3">
      <c r="A126" s="43" t="s">
        <v>286</v>
      </c>
      <c r="B126" s="43" t="s">
        <v>289</v>
      </c>
      <c r="C126" s="43" t="s">
        <v>290</v>
      </c>
      <c r="D126" s="45"/>
      <c r="E126" s="15" t="s">
        <v>388</v>
      </c>
      <c r="F126" s="15" t="s">
        <v>388</v>
      </c>
      <c r="G126" s="15" t="s">
        <v>388</v>
      </c>
      <c r="H126" s="93">
        <v>0.1195615</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498.17309999999998</v>
      </c>
      <c r="AL126" s="38" t="s">
        <v>425</v>
      </c>
    </row>
    <row r="127" spans="1:38" s="2" customFormat="1" ht="26.25" customHeight="1" thickBot="1" x14ac:dyDescent="0.3">
      <c r="A127" s="43" t="s">
        <v>286</v>
      </c>
      <c r="B127" s="43" t="s">
        <v>291</v>
      </c>
      <c r="C127" s="43" t="s">
        <v>292</v>
      </c>
      <c r="D127" s="45"/>
      <c r="E127" s="15" t="s">
        <v>388</v>
      </c>
      <c r="F127" s="93" t="s">
        <v>388</v>
      </c>
      <c r="G127" s="93" t="s">
        <v>388</v>
      </c>
      <c r="H127" s="93">
        <v>0.13693637</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8.2245940000000013E-4</v>
      </c>
      <c r="J133" s="93">
        <v>8.2245940000000013E-4</v>
      </c>
      <c r="K133" s="93">
        <v>9.1394912000000012E-4</v>
      </c>
      <c r="L133" s="93">
        <v>4.1122970000000007E-4</v>
      </c>
      <c r="M133" s="15" t="s">
        <v>389</v>
      </c>
      <c r="N133" s="93">
        <v>7.1177106000000002E-4</v>
      </c>
      <c r="O133" s="93">
        <v>1.1922106000000001E-4</v>
      </c>
      <c r="P133" s="93">
        <v>1.9832182040721173E-2</v>
      </c>
      <c r="Q133" s="93">
        <v>3.2258421999999999E-4</v>
      </c>
      <c r="R133" s="93">
        <v>3.2139912E-4</v>
      </c>
      <c r="S133" s="93">
        <v>2.9461586E-4</v>
      </c>
      <c r="T133" s="93">
        <v>4.1075565999999997E-4</v>
      </c>
      <c r="U133" s="93">
        <v>4.6882556000000006E-4</v>
      </c>
      <c r="V133" s="93">
        <v>3.7951642400000001E-3</v>
      </c>
      <c r="W133" s="93">
        <v>6.3995399999999998E-4</v>
      </c>
      <c r="X133" s="93">
        <v>3.128664E-4</v>
      </c>
      <c r="Y133" s="93">
        <v>1.7089142E-4</v>
      </c>
      <c r="Z133" s="93">
        <v>1.5264088000000001E-4</v>
      </c>
      <c r="AA133" s="93">
        <v>1.6567698E-4</v>
      </c>
      <c r="AB133" s="93">
        <v>8.0207568000000007E-4</v>
      </c>
      <c r="AC133" s="93">
        <v>3.5553000000000004E-3</v>
      </c>
      <c r="AD133" s="93">
        <v>9.7178200000000003E-3</v>
      </c>
      <c r="AE133" s="92"/>
      <c r="AF133" s="15" t="s">
        <v>388</v>
      </c>
      <c r="AG133" s="15" t="s">
        <v>388</v>
      </c>
      <c r="AH133" s="15" t="s">
        <v>388</v>
      </c>
      <c r="AI133" s="15" t="s">
        <v>388</v>
      </c>
      <c r="AJ133" s="15" t="s">
        <v>388</v>
      </c>
      <c r="AK133" s="93">
        <v>23702</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8.09E-3</v>
      </c>
      <c r="G136" s="15" t="s">
        <v>388</v>
      </c>
      <c r="H136" s="93">
        <v>0.37144269999999996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1.323E-2</v>
      </c>
      <c r="G137" s="15" t="s">
        <v>388</v>
      </c>
      <c r="H137" s="15"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881691</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0.12057861899999998</v>
      </c>
      <c r="J139" s="93">
        <v>0.12057861899999998</v>
      </c>
      <c r="K139" s="93">
        <v>0.12057861899999998</v>
      </c>
      <c r="L139" s="93">
        <v>1.0368730709999998E-2</v>
      </c>
      <c r="M139" s="15" t="s">
        <v>388</v>
      </c>
      <c r="N139" s="93">
        <v>3.3663580000000001E-4</v>
      </c>
      <c r="O139" s="93">
        <v>6.7935819999999998E-4</v>
      </c>
      <c r="P139" s="93">
        <v>6.7935819999999998E-4</v>
      </c>
      <c r="Q139" s="93">
        <v>1.0773282000000001E-3</v>
      </c>
      <c r="R139" s="93">
        <v>1.0291035999999999E-3</v>
      </c>
      <c r="S139" s="93">
        <v>2.3929702000000004E-3</v>
      </c>
      <c r="T139" s="15" t="s">
        <v>388</v>
      </c>
      <c r="U139" s="15" t="s">
        <v>388</v>
      </c>
      <c r="V139" s="15" t="s">
        <v>388</v>
      </c>
      <c r="W139" s="93">
        <v>1.2623837247999998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158.83198740678702</v>
      </c>
      <c r="F141" s="94">
        <f t="shared" si="0"/>
        <v>98.070247341105969</v>
      </c>
      <c r="G141" s="94">
        <f t="shared" si="0"/>
        <v>47.612295961813523</v>
      </c>
      <c r="H141" s="94">
        <f t="shared" si="0"/>
        <v>36.949798980907801</v>
      </c>
      <c r="I141" s="94">
        <f t="shared" si="0"/>
        <v>19.505150378203599</v>
      </c>
      <c r="J141" s="94">
        <f t="shared" si="0"/>
        <v>34.136978290683679</v>
      </c>
      <c r="K141" s="94">
        <f t="shared" si="0"/>
        <v>48.803962685969708</v>
      </c>
      <c r="L141" s="94">
        <f t="shared" si="0"/>
        <v>4.6273307744904644</v>
      </c>
      <c r="M141" s="94">
        <f t="shared" si="0"/>
        <v>388.65504606800278</v>
      </c>
      <c r="N141" s="94">
        <f t="shared" si="0"/>
        <v>16.010212535988373</v>
      </c>
      <c r="O141" s="94">
        <f t="shared" si="0"/>
        <v>1.0793695848396794</v>
      </c>
      <c r="P141" s="94">
        <f t="shared" si="0"/>
        <v>0.76160319056033088</v>
      </c>
      <c r="Q141" s="94">
        <f t="shared" si="0"/>
        <v>2.7552502031144965</v>
      </c>
      <c r="R141" s="94">
        <f t="shared" si="0"/>
        <v>18.434034693440658</v>
      </c>
      <c r="S141" s="94">
        <f t="shared" si="0"/>
        <v>42.377951001729691</v>
      </c>
      <c r="T141" s="94">
        <f t="shared" si="0"/>
        <v>17.147022682656488</v>
      </c>
      <c r="U141" s="94" t="s">
        <v>387</v>
      </c>
      <c r="V141" s="94">
        <f t="shared" ref="V141:AD141" si="1">SUM(V14:V140)</f>
        <v>124.4073365629984</v>
      </c>
      <c r="W141" s="94">
        <f t="shared" si="1"/>
        <v>14.961110590887483</v>
      </c>
      <c r="X141" s="94">
        <f t="shared" si="1"/>
        <v>7.2713755984375918</v>
      </c>
      <c r="Y141" s="94">
        <f t="shared" si="1"/>
        <v>5.7079848873734447</v>
      </c>
      <c r="Z141" s="94">
        <f t="shared" si="1"/>
        <v>4.4022162479258373</v>
      </c>
      <c r="AA141" s="94">
        <f t="shared" si="1"/>
        <v>5.0269309768490116</v>
      </c>
      <c r="AB141" s="94">
        <f t="shared" si="1"/>
        <v>22.408507710585887</v>
      </c>
      <c r="AC141" s="94">
        <f t="shared" si="1"/>
        <v>17.306749558926882</v>
      </c>
      <c r="AD141" s="94">
        <f t="shared" si="1"/>
        <v>23.249224591768236</v>
      </c>
      <c r="AE141" s="97"/>
      <c r="AF141" s="94">
        <f>SUM(AF14:AF140)</f>
        <v>308580.3519329672</v>
      </c>
      <c r="AG141" s="94">
        <f>SUM(AG14:AG140)</f>
        <v>193689.4606077192</v>
      </c>
      <c r="AH141" s="94">
        <f>SUM(AH14:AH140)</f>
        <v>108694.83156386667</v>
      </c>
      <c r="AI141" s="94">
        <f>SUM(AI14:AI140)</f>
        <v>348325.07482454431</v>
      </c>
      <c r="AJ141" s="94">
        <f>SUM(AJ14:AJ140)</f>
        <v>18231.801483999996</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158.83198740678702</v>
      </c>
      <c r="F152" s="125">
        <f t="shared" ref="F152:AD152" si="2">SUM(F$141, F$151, IF(AND(ISNUMBER(SEARCH($B$4,"AT|BE|CH|GB|IE|LT|LU|NL")),SUM(F$143:F$149)&gt;0),SUM(F$143:F$149)-SUM(F$27:F$33),0))</f>
        <v>98.070247341105969</v>
      </c>
      <c r="G152" s="125">
        <f t="shared" si="2"/>
        <v>47.612295961813523</v>
      </c>
      <c r="H152" s="125">
        <f t="shared" si="2"/>
        <v>36.949798980907801</v>
      </c>
      <c r="I152" s="125">
        <f t="shared" si="2"/>
        <v>19.505150378203599</v>
      </c>
      <c r="J152" s="125">
        <f t="shared" si="2"/>
        <v>34.136978290683679</v>
      </c>
      <c r="K152" s="125">
        <f t="shared" si="2"/>
        <v>48.803962685969708</v>
      </c>
      <c r="L152" s="125">
        <f t="shared" si="2"/>
        <v>4.6273307744904644</v>
      </c>
      <c r="M152" s="125">
        <f t="shared" si="2"/>
        <v>388.65504606800278</v>
      </c>
      <c r="N152" s="125">
        <f t="shared" si="2"/>
        <v>16.010212535988373</v>
      </c>
      <c r="O152" s="125">
        <f t="shared" si="2"/>
        <v>1.0793695848396794</v>
      </c>
      <c r="P152" s="125">
        <f t="shared" si="2"/>
        <v>0.76160319056033088</v>
      </c>
      <c r="Q152" s="125">
        <f t="shared" si="2"/>
        <v>2.7552502031144965</v>
      </c>
      <c r="R152" s="125">
        <f t="shared" si="2"/>
        <v>18.434034693440658</v>
      </c>
      <c r="S152" s="125">
        <f t="shared" si="2"/>
        <v>42.377951001729691</v>
      </c>
      <c r="T152" s="125">
        <f t="shared" si="2"/>
        <v>17.147022682656488</v>
      </c>
      <c r="U152" s="125">
        <f t="shared" si="2"/>
        <v>0</v>
      </c>
      <c r="V152" s="125">
        <f t="shared" si="2"/>
        <v>124.4073365629984</v>
      </c>
      <c r="W152" s="125">
        <f t="shared" si="2"/>
        <v>14.961110590887483</v>
      </c>
      <c r="X152" s="125">
        <f t="shared" si="2"/>
        <v>7.2713755984375918</v>
      </c>
      <c r="Y152" s="125">
        <f t="shared" si="2"/>
        <v>5.7079848873734447</v>
      </c>
      <c r="Z152" s="125">
        <f t="shared" si="2"/>
        <v>4.4022162479258373</v>
      </c>
      <c r="AA152" s="125">
        <f t="shared" si="2"/>
        <v>5.0269309768490116</v>
      </c>
      <c r="AB152" s="125">
        <f t="shared" si="2"/>
        <v>22.408507710585887</v>
      </c>
      <c r="AC152" s="125">
        <f t="shared" si="2"/>
        <v>17.306749558926882</v>
      </c>
      <c r="AD152" s="125">
        <f t="shared" si="2"/>
        <v>23.249224591768236</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158.83198740678702</v>
      </c>
      <c r="F154" s="125">
        <f>SUM(F$141, F$153, -1 * IF(OR($B$6=2005,$B$6&gt;=2020),SUM(F$99:F$122),0), IF(AND(ISNUMBER(SEARCH($B$4,"AT|BE|CH|GB|IE|LT|LU|NL")),SUM(F$143:F$149)&gt;0),SUM(F$143:F$149)-SUM(F$27:F$33),0))</f>
        <v>98.070247341105969</v>
      </c>
      <c r="G154" s="125">
        <f>SUM(G$141, G$153, IF(AND(ISNUMBER(SEARCH($B$4,"AT|BE|CH|GB|IE|LT|LU|NL")),SUM(G$143:G$149)&gt;0),SUM(G$143:G$149)-SUM(G$27:G$33),0))</f>
        <v>47.612295961813523</v>
      </c>
      <c r="H154" s="125">
        <f>SUM(H$141, H$153, IF(AND(ISNUMBER(SEARCH($B$4,"AT|BE|CH|GB|IE|LT|LU|NL")),SUM(H$143:H$149)&gt;0),SUM(H$143:H$149)-SUM(H$27:H$33),0))</f>
        <v>36.949798980907801</v>
      </c>
      <c r="I154" s="125">
        <f t="shared" ref="I154:AD154" si="3">SUM(I$141, I$153, IF(AND(ISNUMBER(SEARCH($B$4,"AT|BE|CH|GB|IE|LT|LU|NL")),SUM(I$143:I$149)&gt;0),SUM(I$143:I$149)-SUM(I$27:I$33),0))</f>
        <v>19.505150378203599</v>
      </c>
      <c r="J154" s="125">
        <f t="shared" si="3"/>
        <v>34.136978290683679</v>
      </c>
      <c r="K154" s="125">
        <f t="shared" si="3"/>
        <v>48.803962685969708</v>
      </c>
      <c r="L154" s="125">
        <f t="shared" si="3"/>
        <v>4.6273307744904644</v>
      </c>
      <c r="M154" s="125">
        <f t="shared" si="3"/>
        <v>388.65504606800278</v>
      </c>
      <c r="N154" s="125">
        <f t="shared" si="3"/>
        <v>16.010212535988373</v>
      </c>
      <c r="O154" s="125">
        <f t="shared" si="3"/>
        <v>1.0793695848396794</v>
      </c>
      <c r="P154" s="125">
        <f t="shared" si="3"/>
        <v>0.76160319056033088</v>
      </c>
      <c r="Q154" s="125">
        <f t="shared" si="3"/>
        <v>2.7552502031144965</v>
      </c>
      <c r="R154" s="125">
        <f t="shared" si="3"/>
        <v>18.434034693440658</v>
      </c>
      <c r="S154" s="125">
        <f t="shared" si="3"/>
        <v>42.377951001729691</v>
      </c>
      <c r="T154" s="125">
        <f t="shared" si="3"/>
        <v>17.147022682656488</v>
      </c>
      <c r="U154" s="125">
        <f t="shared" si="3"/>
        <v>0</v>
      </c>
      <c r="V154" s="125">
        <f t="shared" si="3"/>
        <v>124.4073365629984</v>
      </c>
      <c r="W154" s="125">
        <f t="shared" si="3"/>
        <v>14.961110590887483</v>
      </c>
      <c r="X154" s="125">
        <f t="shared" si="3"/>
        <v>7.2713755984375918</v>
      </c>
      <c r="Y154" s="125">
        <f t="shared" si="3"/>
        <v>5.7079848873734447</v>
      </c>
      <c r="Z154" s="125">
        <f t="shared" si="3"/>
        <v>4.4022162479258373</v>
      </c>
      <c r="AA154" s="125">
        <f t="shared" si="3"/>
        <v>5.0269309768490116</v>
      </c>
      <c r="AB154" s="125">
        <f t="shared" si="3"/>
        <v>22.408507710585887</v>
      </c>
      <c r="AC154" s="125">
        <f t="shared" si="3"/>
        <v>17.306749558926882</v>
      </c>
      <c r="AD154" s="125">
        <f t="shared" si="3"/>
        <v>23.249224591768236</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7.4055604092775615</v>
      </c>
      <c r="F157" s="136">
        <v>0.14478460527887732</v>
      </c>
      <c r="G157" s="136">
        <v>0.47732033993274536</v>
      </c>
      <c r="H157" s="136" t="s">
        <v>388</v>
      </c>
      <c r="I157" s="136">
        <v>0.10539279245884123</v>
      </c>
      <c r="J157" s="136">
        <v>0.10539279245884123</v>
      </c>
      <c r="K157" s="136">
        <v>0.10539279245884123</v>
      </c>
      <c r="L157" s="136">
        <v>5.2696396229420614E-2</v>
      </c>
      <c r="M157" s="136">
        <v>1.3879104223927778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24604.141233646671</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0.54208559595712169</v>
      </c>
      <c r="F158" s="136">
        <v>5.3849038738081619E-2</v>
      </c>
      <c r="G158" s="136">
        <v>3.5596925430825065E-2</v>
      </c>
      <c r="H158" s="136" t="s">
        <v>388</v>
      </c>
      <c r="I158" s="136">
        <v>4.0935178987660439E-3</v>
      </c>
      <c r="J158" s="136">
        <v>4.0935178987660439E-3</v>
      </c>
      <c r="K158" s="136">
        <v>4.0935178987660439E-3</v>
      </c>
      <c r="L158" s="136">
        <v>2.0467589493830219E-3</v>
      </c>
      <c r="M158" s="136">
        <v>0.92807622157611513</v>
      </c>
      <c r="N158" s="136">
        <v>0.27464288411297211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1854.3966728751182</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7.0268999999999995</v>
      </c>
      <c r="F159" s="136">
        <v>0.25860000000000005</v>
      </c>
      <c r="G159" s="136">
        <v>1.6343099999999999</v>
      </c>
      <c r="H159" s="136" t="s">
        <v>388</v>
      </c>
      <c r="I159" s="136">
        <v>0.3195823655913978</v>
      </c>
      <c r="J159" s="136">
        <v>0.35188999999999998</v>
      </c>
      <c r="K159" s="136">
        <v>0.35188999999999998</v>
      </c>
      <c r="L159" s="136" t="s">
        <v>388</v>
      </c>
      <c r="M159" s="136">
        <v>0.87380000000000002</v>
      </c>
      <c r="N159" s="136">
        <v>1.9079233739650883E-2</v>
      </c>
      <c r="O159" s="136">
        <v>1.9464969833881917E-3</v>
      </c>
      <c r="P159" s="136">
        <v>2.7268774279667696E-3</v>
      </c>
      <c r="Q159" s="136">
        <v>5.451527791904413E-3</v>
      </c>
      <c r="R159" s="136">
        <v>5.7977994511006936E-2</v>
      </c>
      <c r="S159" s="136">
        <v>2.3366872056774807E-2</v>
      </c>
      <c r="T159" s="136">
        <v>2.5291098399871732</v>
      </c>
      <c r="U159" s="136">
        <v>3.5028037444870944E-3</v>
      </c>
      <c r="V159" s="136">
        <v>0.1402012323406488</v>
      </c>
      <c r="W159" s="136">
        <v>4.1645681775584968E-2</v>
      </c>
      <c r="X159" s="136">
        <v>4.671147347325834E-4</v>
      </c>
      <c r="Y159" s="136">
        <v>2.7246503639376425E-3</v>
      </c>
      <c r="Z159" s="136">
        <v>1.9464969833881917E-3</v>
      </c>
      <c r="AA159" s="136">
        <v>7.3935706472343489E-4</v>
      </c>
      <c r="AB159" s="136">
        <v>5.877619146781852E-3</v>
      </c>
      <c r="AC159" s="136">
        <v>1.4015669106006632E-2</v>
      </c>
      <c r="AD159" s="136">
        <v>4.5837465536018009E-2</v>
      </c>
      <c r="AE159" s="114"/>
      <c r="AF159" s="136">
        <v>4813.7983500985101</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80D7-4903-40D0-A7E9-8FD3A0D4705F}">
  <sheetPr codeName="Tabelle38"/>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4.1796875" style="5" customWidth="1"/>
    <col min="2" max="2" width="11.54296875" style="5" customWidth="1"/>
    <col min="3" max="3" width="42.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2014</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29.15719949447849</v>
      </c>
      <c r="F14" s="93">
        <v>1.036605735210925</v>
      </c>
      <c r="G14" s="93">
        <v>18.16310654221499</v>
      </c>
      <c r="H14" s="93">
        <v>5.6099999999999995E-3</v>
      </c>
      <c r="I14" s="93">
        <v>0.43978778049826034</v>
      </c>
      <c r="J14" s="93">
        <v>1.3538194321361674</v>
      </c>
      <c r="K14" s="93">
        <v>2.6601729047784688</v>
      </c>
      <c r="L14" s="93">
        <v>3.2133196106878065E-2</v>
      </c>
      <c r="M14" s="93">
        <v>13.018406792908252</v>
      </c>
      <c r="N14" s="93">
        <v>2.1156411086240707</v>
      </c>
      <c r="O14" s="93">
        <v>0.11602077212376853</v>
      </c>
      <c r="P14" s="93">
        <v>0.18257386461828601</v>
      </c>
      <c r="Q14" s="93">
        <v>0.87508508747889113</v>
      </c>
      <c r="R14" s="93">
        <v>1.80887456913208</v>
      </c>
      <c r="S14" s="93">
        <v>2.6626798697672607</v>
      </c>
      <c r="T14" s="93">
        <v>2.7969416912307299</v>
      </c>
      <c r="U14" s="15" t="s">
        <v>387</v>
      </c>
      <c r="V14" s="93">
        <v>20.980516918865348</v>
      </c>
      <c r="W14" s="93">
        <v>3.8482911880381128</v>
      </c>
      <c r="X14" s="93">
        <v>0.38792740114330321</v>
      </c>
      <c r="Y14" s="93">
        <v>2.0091923632359936E-2</v>
      </c>
      <c r="Z14" s="93">
        <v>1.0451214944256229E-2</v>
      </c>
      <c r="AA14" s="93">
        <v>2.0139316045897551E-2</v>
      </c>
      <c r="AB14" s="93">
        <v>0.4386098557658169</v>
      </c>
      <c r="AC14" s="93">
        <v>0.3994092908170821</v>
      </c>
      <c r="AD14" s="93">
        <v>0.2794696612710777</v>
      </c>
      <c r="AE14" s="92"/>
      <c r="AF14" s="93">
        <v>6118.656669</v>
      </c>
      <c r="AG14" s="93">
        <v>132069.6239366924</v>
      </c>
      <c r="AH14" s="93">
        <v>44708.230449000032</v>
      </c>
      <c r="AI14" s="93">
        <v>81136.616311999998</v>
      </c>
      <c r="AJ14" s="93">
        <v>10218.364890000001</v>
      </c>
      <c r="AK14" s="15" t="s">
        <v>388</v>
      </c>
      <c r="AL14" s="38" t="s">
        <v>48</v>
      </c>
    </row>
    <row r="15" spans="1:38" s="2" customFormat="1" ht="26.25" customHeight="1" thickBot="1" x14ac:dyDescent="0.3">
      <c r="A15" s="43" t="s">
        <v>52</v>
      </c>
      <c r="B15" s="43" t="s">
        <v>53</v>
      </c>
      <c r="C15" s="43" t="s">
        <v>54</v>
      </c>
      <c r="D15" s="45"/>
      <c r="E15" s="93">
        <v>2.4306297481000008</v>
      </c>
      <c r="F15" s="93">
        <v>6.9109977446999996E-2</v>
      </c>
      <c r="G15" s="93">
        <v>7.4290749426490299</v>
      </c>
      <c r="H15" s="15" t="s">
        <v>388</v>
      </c>
      <c r="I15" s="93">
        <v>4.413013541542609E-2</v>
      </c>
      <c r="J15" s="93">
        <v>0.15918669839892766</v>
      </c>
      <c r="K15" s="93">
        <v>0.5331933646</v>
      </c>
      <c r="L15" s="93">
        <v>7.7712726599575245E-3</v>
      </c>
      <c r="M15" s="93">
        <v>2.4999344890099997</v>
      </c>
      <c r="N15" s="93">
        <v>3.7854758243900002</v>
      </c>
      <c r="O15" s="93">
        <v>9.26433878539E-2</v>
      </c>
      <c r="P15" s="93">
        <v>1.8158848814220002E-2</v>
      </c>
      <c r="Q15" s="93">
        <v>0.61096646578800007</v>
      </c>
      <c r="R15" s="93">
        <v>4.7269952757875</v>
      </c>
      <c r="S15" s="93">
        <v>1.7194098872085</v>
      </c>
      <c r="T15" s="93">
        <v>2.9381724169900001</v>
      </c>
      <c r="U15" s="15" t="s">
        <v>387</v>
      </c>
      <c r="V15" s="93">
        <v>8.155540019890001</v>
      </c>
      <c r="W15" s="93">
        <v>0.10504047330134998</v>
      </c>
      <c r="X15" s="93">
        <v>3.743910223350095E-3</v>
      </c>
      <c r="Y15" s="93">
        <v>2.0563442714270058E-3</v>
      </c>
      <c r="Z15" s="93">
        <v>1.9578212613076125E-3</v>
      </c>
      <c r="AA15" s="93">
        <v>3.0200871330152853E-3</v>
      </c>
      <c r="AB15" s="93">
        <v>1.0778162889099999E-2</v>
      </c>
      <c r="AC15" s="15" t="s">
        <v>388</v>
      </c>
      <c r="AD15" s="15" t="s">
        <v>388</v>
      </c>
      <c r="AE15" s="92"/>
      <c r="AF15" s="93">
        <v>27397.109400999998</v>
      </c>
      <c r="AG15" s="93" t="s">
        <v>388</v>
      </c>
      <c r="AH15" s="93">
        <v>16368.339489</v>
      </c>
      <c r="AI15" s="93" t="s">
        <v>388</v>
      </c>
      <c r="AJ15" s="93">
        <v>1625.541823</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4.0744028438199997</v>
      </c>
      <c r="F17" s="93">
        <v>2.3504939706000011E-2</v>
      </c>
      <c r="G17" s="93">
        <v>0.4059156183353107</v>
      </c>
      <c r="H17" s="15" t="s">
        <v>388</v>
      </c>
      <c r="I17" s="93">
        <v>5.60972748573094E-3</v>
      </c>
      <c r="J17" s="93">
        <v>1.1900300909595405E-2</v>
      </c>
      <c r="K17" s="93">
        <v>2.1530338496000008E-2</v>
      </c>
      <c r="L17" s="93">
        <v>8.1386714724225703E-4</v>
      </c>
      <c r="M17" s="93">
        <v>1.1346545523100009</v>
      </c>
      <c r="N17" s="93">
        <v>6.9675088000000001E-3</v>
      </c>
      <c r="O17" s="93">
        <v>2.1603900000000001E-4</v>
      </c>
      <c r="P17" s="93">
        <v>5.6779951700000002E-5</v>
      </c>
      <c r="Q17" s="93">
        <v>7.5752383900000008E-4</v>
      </c>
      <c r="R17" s="93">
        <v>1.28079E-3</v>
      </c>
      <c r="S17" s="93">
        <v>1.4293449999999998E-3</v>
      </c>
      <c r="T17" s="93">
        <v>7.7037639999999977E-2</v>
      </c>
      <c r="U17" s="15" t="s">
        <v>387</v>
      </c>
      <c r="V17" s="93">
        <v>1.6407479999999999E-2</v>
      </c>
      <c r="W17" s="93">
        <v>1.0952075263999999E-2</v>
      </c>
      <c r="X17" s="93">
        <v>8.8900319434291009E-5</v>
      </c>
      <c r="Y17" s="93">
        <v>6.2770354624544391E-4</v>
      </c>
      <c r="Z17" s="93">
        <v>7.4897438827507736E-5</v>
      </c>
      <c r="AA17" s="93">
        <v>6.5599916692757218E-5</v>
      </c>
      <c r="AB17" s="93">
        <v>8.5710122119999981E-4</v>
      </c>
      <c r="AC17" s="93">
        <v>4.2717720000000001E-4</v>
      </c>
      <c r="AD17" s="93">
        <v>9.6401107200000002E-2</v>
      </c>
      <c r="AE17" s="92"/>
      <c r="AF17" s="93">
        <v>4265.7699289999973</v>
      </c>
      <c r="AG17" s="93">
        <v>21006.799648</v>
      </c>
      <c r="AH17" s="93">
        <v>2191.9689370000006</v>
      </c>
      <c r="AI17" s="93">
        <v>15.12</v>
      </c>
      <c r="AJ17" s="15" t="s">
        <v>388</v>
      </c>
      <c r="AK17" s="15" t="s">
        <v>388</v>
      </c>
      <c r="AL17" s="38" t="s">
        <v>48</v>
      </c>
    </row>
    <row r="18" spans="1:38" s="2" customFormat="1" ht="26.25" customHeight="1" thickBot="1" x14ac:dyDescent="0.3">
      <c r="A18" s="43" t="s">
        <v>52</v>
      </c>
      <c r="B18" s="43" t="s">
        <v>59</v>
      </c>
      <c r="C18" s="43" t="s">
        <v>60</v>
      </c>
      <c r="D18" s="45"/>
      <c r="E18" s="93">
        <v>0.12648229990000001</v>
      </c>
      <c r="F18" s="93">
        <v>1.176846889E-3</v>
      </c>
      <c r="G18" s="93">
        <v>3.0206480137075467</v>
      </c>
      <c r="H18" s="15" t="s">
        <v>388</v>
      </c>
      <c r="I18" s="93">
        <v>4.1530839108005905E-3</v>
      </c>
      <c r="J18" s="93">
        <v>7.7084291195868822E-3</v>
      </c>
      <c r="K18" s="93">
        <v>1.3767384148000002E-2</v>
      </c>
      <c r="L18" s="93">
        <v>1.1654448789609321E-3</v>
      </c>
      <c r="M18" s="93">
        <v>2.3698479859999996E-2</v>
      </c>
      <c r="N18" s="93">
        <v>7.5875000000000009E-4</v>
      </c>
      <c r="O18" s="93">
        <v>9.1050000000000001E-6</v>
      </c>
      <c r="P18" s="93">
        <v>2.6436E-6</v>
      </c>
      <c r="Q18" s="93">
        <v>6.0700000000000005E-5</v>
      </c>
      <c r="R18" s="93">
        <v>0.229768863101</v>
      </c>
      <c r="S18" s="93">
        <v>2.2029999999999999E-4</v>
      </c>
      <c r="T18" s="93">
        <v>3.3210000000000003E-2</v>
      </c>
      <c r="U18" s="15" t="s">
        <v>387</v>
      </c>
      <c r="V18" s="93">
        <v>3.6420000000000002E-4</v>
      </c>
      <c r="W18" s="93">
        <v>1.2815215289000001E-3</v>
      </c>
      <c r="X18" s="93">
        <v>1.7394913138396362E-4</v>
      </c>
      <c r="Y18" s="93">
        <v>1.3676453870787564E-3</v>
      </c>
      <c r="Z18" s="93">
        <v>1.5531938623513945E-4</v>
      </c>
      <c r="AA18" s="93">
        <v>1.3700124522614057E-4</v>
      </c>
      <c r="AB18" s="93">
        <v>1.8339151499240003E-3</v>
      </c>
      <c r="AC18" s="93">
        <v>1.4218033874E-4</v>
      </c>
      <c r="AD18" s="93">
        <v>3.8984931590000001E-2</v>
      </c>
      <c r="AE18" s="92"/>
      <c r="AF18" s="93">
        <v>913.62086599999986</v>
      </c>
      <c r="AG18" s="93">
        <v>229.323127</v>
      </c>
      <c r="AH18" s="93">
        <v>49.929999999999993</v>
      </c>
      <c r="AI18" s="15" t="s">
        <v>388</v>
      </c>
      <c r="AJ18" s="15" t="s">
        <v>388</v>
      </c>
      <c r="AK18" s="15" t="s">
        <v>388</v>
      </c>
      <c r="AL18" s="38" t="s">
        <v>48</v>
      </c>
    </row>
    <row r="19" spans="1:38" s="2" customFormat="1" ht="26.25" customHeight="1" thickBot="1" x14ac:dyDescent="0.3">
      <c r="A19" s="43" t="s">
        <v>52</v>
      </c>
      <c r="B19" s="43" t="s">
        <v>61</v>
      </c>
      <c r="C19" s="43" t="s">
        <v>62</v>
      </c>
      <c r="D19" s="45"/>
      <c r="E19" s="93">
        <v>1.1687221076399996</v>
      </c>
      <c r="F19" s="93">
        <v>6.206873647999999E-3</v>
      </c>
      <c r="G19" s="93">
        <v>1.0730909821827928</v>
      </c>
      <c r="H19" s="15" t="s">
        <v>388</v>
      </c>
      <c r="I19" s="93">
        <v>5.8484087461000749E-2</v>
      </c>
      <c r="J19" s="93">
        <v>9.3908088069715318E-2</v>
      </c>
      <c r="K19" s="93">
        <v>0.11805454568199999</v>
      </c>
      <c r="L19" s="93">
        <v>1.4436270507510836E-2</v>
      </c>
      <c r="M19" s="93">
        <v>0.29636973549000006</v>
      </c>
      <c r="N19" s="93">
        <v>4.2743703299999991E-2</v>
      </c>
      <c r="O19" s="93">
        <v>8.0907597960000021E-4</v>
      </c>
      <c r="P19" s="93">
        <v>3.8952999795999996E-4</v>
      </c>
      <c r="Q19" s="93">
        <v>4.7364942639999989E-3</v>
      </c>
      <c r="R19" s="93">
        <v>6.4266721319999991E-3</v>
      </c>
      <c r="S19" s="93">
        <v>1.5664445329999999E-2</v>
      </c>
      <c r="T19" s="93">
        <v>0.37627262959999996</v>
      </c>
      <c r="U19" s="15" t="s">
        <v>387</v>
      </c>
      <c r="V19" s="93">
        <v>6.7405065584000001E-2</v>
      </c>
      <c r="W19" s="93">
        <v>9.4196990918000018E-3</v>
      </c>
      <c r="X19" s="93">
        <v>5.9140266449686312E-4</v>
      </c>
      <c r="Y19" s="93">
        <v>4.3495173375094056E-3</v>
      </c>
      <c r="Z19" s="93">
        <v>5.091587006221817E-4</v>
      </c>
      <c r="AA19" s="93">
        <v>4.4715784637155048E-4</v>
      </c>
      <c r="AB19" s="93">
        <v>5.897236549000001E-3</v>
      </c>
      <c r="AC19" s="93">
        <v>4.6094988500000004E-4</v>
      </c>
      <c r="AD19" s="93">
        <v>5.4019562500000007E-2</v>
      </c>
      <c r="AE19" s="92"/>
      <c r="AF19" s="93">
        <v>13118.235601999997</v>
      </c>
      <c r="AG19" s="93">
        <v>295.64175</v>
      </c>
      <c r="AH19" s="93">
        <v>897.53967999999998</v>
      </c>
      <c r="AI19" s="93">
        <v>327.45</v>
      </c>
      <c r="AJ19" s="93">
        <v>64.990887999999998</v>
      </c>
      <c r="AK19" s="15" t="s">
        <v>388</v>
      </c>
      <c r="AL19" s="38" t="s">
        <v>48</v>
      </c>
    </row>
    <row r="20" spans="1:38" s="2" customFormat="1" ht="26.25" customHeight="1" thickBot="1" x14ac:dyDescent="0.3">
      <c r="A20" s="43" t="s">
        <v>52</v>
      </c>
      <c r="B20" s="43" t="s">
        <v>63</v>
      </c>
      <c r="C20" s="43" t="s">
        <v>64</v>
      </c>
      <c r="D20" s="45"/>
      <c r="E20" s="93">
        <v>17.68589810615001</v>
      </c>
      <c r="F20" s="93">
        <v>0.31480329728200024</v>
      </c>
      <c r="G20" s="93">
        <v>3.6343766085306739</v>
      </c>
      <c r="H20" s="15" t="s">
        <v>388</v>
      </c>
      <c r="I20" s="93">
        <v>1.3028246769318941</v>
      </c>
      <c r="J20" s="93">
        <v>1.7929970177372458</v>
      </c>
      <c r="K20" s="93">
        <v>2.0356941796809993</v>
      </c>
      <c r="L20" s="93">
        <v>1.0118497468422612E-2</v>
      </c>
      <c r="M20" s="93">
        <v>19.510592024929991</v>
      </c>
      <c r="N20" s="93">
        <v>3.7089214190082251</v>
      </c>
      <c r="O20" s="93">
        <v>0.247087977368355</v>
      </c>
      <c r="P20" s="93">
        <v>0.13531446729731428</v>
      </c>
      <c r="Q20" s="93">
        <v>0.1671468042707896</v>
      </c>
      <c r="R20" s="93">
        <v>0.17801439502854005</v>
      </c>
      <c r="S20" s="93">
        <v>0.90594235193840034</v>
      </c>
      <c r="T20" s="93">
        <v>0.51612715010235988</v>
      </c>
      <c r="U20" s="15" t="s">
        <v>387</v>
      </c>
      <c r="V20" s="93">
        <v>2.0179503762380002</v>
      </c>
      <c r="W20" s="93">
        <v>2.0061280578333505</v>
      </c>
      <c r="X20" s="93">
        <v>5.2589197222384094E-2</v>
      </c>
      <c r="Y20" s="93">
        <v>0.1056422409019353</v>
      </c>
      <c r="Z20" s="93">
        <v>2.7643588890976678E-2</v>
      </c>
      <c r="AA20" s="93">
        <v>2.2366411172295902E-2</v>
      </c>
      <c r="AB20" s="93">
        <v>0.20824143818759197</v>
      </c>
      <c r="AC20" s="93">
        <v>0.14057318518992001</v>
      </c>
      <c r="AD20" s="93">
        <v>6.7131976631440007E-2</v>
      </c>
      <c r="AE20" s="92"/>
      <c r="AF20" s="93">
        <v>6792.3073989999994</v>
      </c>
      <c r="AG20" s="93">
        <v>10219.009854</v>
      </c>
      <c r="AH20" s="93">
        <v>22400.681927999995</v>
      </c>
      <c r="AI20" s="93">
        <v>175592.76629099995</v>
      </c>
      <c r="AJ20" s="93">
        <v>2823.1531639999998</v>
      </c>
      <c r="AK20" s="15" t="s">
        <v>388</v>
      </c>
      <c r="AL20" s="38" t="s">
        <v>48</v>
      </c>
    </row>
    <row r="21" spans="1:38" s="2" customFormat="1" ht="26.25" customHeight="1" thickBot="1" x14ac:dyDescent="0.3">
      <c r="A21" s="43" t="s">
        <v>52</v>
      </c>
      <c r="B21" s="43" t="s">
        <v>65</v>
      </c>
      <c r="C21" s="43" t="s">
        <v>66</v>
      </c>
      <c r="D21" s="45"/>
      <c r="E21" s="93">
        <v>0.48554006980999986</v>
      </c>
      <c r="F21" s="93">
        <v>2.6925254807000004E-2</v>
      </c>
      <c r="G21" s="93">
        <v>0.6665066038719083</v>
      </c>
      <c r="H21" s="15" t="s">
        <v>388</v>
      </c>
      <c r="I21" s="93">
        <v>1.6479371130493619E-2</v>
      </c>
      <c r="J21" s="93">
        <v>3.4024490435257161E-2</v>
      </c>
      <c r="K21" s="93">
        <v>5.5451829414999994E-2</v>
      </c>
      <c r="L21" s="93">
        <v>4.3700638703656454E-3</v>
      </c>
      <c r="M21" s="93">
        <v>0.16897080109999996</v>
      </c>
      <c r="N21" s="93">
        <v>0.13864723418940003</v>
      </c>
      <c r="O21" s="93">
        <v>3.2963544851199985E-3</v>
      </c>
      <c r="P21" s="93">
        <v>4.5186329230699996E-3</v>
      </c>
      <c r="Q21" s="93">
        <v>5.057366605630001E-2</v>
      </c>
      <c r="R21" s="93">
        <v>0.11595917202580003</v>
      </c>
      <c r="S21" s="93">
        <v>0.13906635361229996</v>
      </c>
      <c r="T21" s="93">
        <v>0.26893354060679991</v>
      </c>
      <c r="U21" s="15" t="s">
        <v>387</v>
      </c>
      <c r="V21" s="93">
        <v>0.39608315647799991</v>
      </c>
      <c r="W21" s="93">
        <v>2.2177729452700003E-2</v>
      </c>
      <c r="X21" s="93">
        <v>5.5760642181048692E-4</v>
      </c>
      <c r="Y21" s="93">
        <v>2.0311804725328731E-3</v>
      </c>
      <c r="Z21" s="93">
        <v>3.5038008273165244E-4</v>
      </c>
      <c r="AA21" s="93">
        <v>2.9361237614098696E-4</v>
      </c>
      <c r="AB21" s="93">
        <v>3.2327793532160001E-3</v>
      </c>
      <c r="AC21" s="93">
        <v>1.4370997206600001E-3</v>
      </c>
      <c r="AD21" s="93">
        <v>0.1717594524305</v>
      </c>
      <c r="AE21" s="92"/>
      <c r="AF21" s="93">
        <v>873.69657500000017</v>
      </c>
      <c r="AG21" s="93">
        <v>1775.350737</v>
      </c>
      <c r="AH21" s="93">
        <v>329.46000000000004</v>
      </c>
      <c r="AI21" s="93">
        <v>177.67425500000002</v>
      </c>
      <c r="AJ21" s="93">
        <v>37.65</v>
      </c>
      <c r="AK21" s="15" t="s">
        <v>388</v>
      </c>
      <c r="AL21" s="38" t="s">
        <v>48</v>
      </c>
    </row>
    <row r="22" spans="1:38" s="2" customFormat="1" ht="26.25" customHeight="1" thickBot="1" x14ac:dyDescent="0.3">
      <c r="A22" s="43" t="s">
        <v>52</v>
      </c>
      <c r="B22" s="43" t="s">
        <v>67</v>
      </c>
      <c r="C22" s="43" t="s">
        <v>68</v>
      </c>
      <c r="D22" s="45"/>
      <c r="E22" s="93">
        <v>2.6648355712100003</v>
      </c>
      <c r="F22" s="93">
        <v>9.6695784430000011E-3</v>
      </c>
      <c r="G22" s="93">
        <v>0.59094172909667242</v>
      </c>
      <c r="H22" s="15" t="s">
        <v>388</v>
      </c>
      <c r="I22" s="93">
        <v>5.0283038812619245E-2</v>
      </c>
      <c r="J22" s="93">
        <v>9.9858930403328827E-2</v>
      </c>
      <c r="K22" s="93">
        <v>0.18529439903200001</v>
      </c>
      <c r="L22" s="93">
        <v>7.0478488585891536E-3</v>
      </c>
      <c r="M22" s="93">
        <v>9.928399347840001</v>
      </c>
      <c r="N22" s="93">
        <v>1.7352016798450003</v>
      </c>
      <c r="O22" s="93">
        <v>4.5118654604299986E-2</v>
      </c>
      <c r="P22" s="93">
        <v>2.1195408784830005E-2</v>
      </c>
      <c r="Q22" s="93">
        <v>0.2917929978060001</v>
      </c>
      <c r="R22" s="93">
        <v>2.0746089236610001</v>
      </c>
      <c r="S22" s="93">
        <v>0.8525279680865</v>
      </c>
      <c r="T22" s="93">
        <v>1.7550847876199998</v>
      </c>
      <c r="U22" s="15" t="s">
        <v>387</v>
      </c>
      <c r="V22" s="93">
        <v>3.778868148773999</v>
      </c>
      <c r="W22" s="93">
        <v>4.3262305548499976E-2</v>
      </c>
      <c r="X22" s="93">
        <v>1.3772856172238888E-3</v>
      </c>
      <c r="Y22" s="93">
        <v>4.0942733406305219E-3</v>
      </c>
      <c r="Z22" s="93">
        <v>8.0775947344954662E-4</v>
      </c>
      <c r="AA22" s="93">
        <v>6.682474834400423E-4</v>
      </c>
      <c r="AB22" s="93">
        <v>6.9475659147439995E-3</v>
      </c>
      <c r="AC22" s="93">
        <v>1.8388711094999999E-3</v>
      </c>
      <c r="AD22" s="93">
        <v>0.38531916655103993</v>
      </c>
      <c r="AE22" s="92"/>
      <c r="AF22" s="93">
        <v>3101.6429339999995</v>
      </c>
      <c r="AG22" s="93">
        <v>3048.5398730000002</v>
      </c>
      <c r="AH22" s="93">
        <v>1185.0141859999999</v>
      </c>
      <c r="AI22" s="93">
        <v>162.20168400000003</v>
      </c>
      <c r="AJ22" s="93">
        <v>1393.59492</v>
      </c>
      <c r="AK22" s="15" t="s">
        <v>388</v>
      </c>
      <c r="AL22" s="38" t="s">
        <v>48</v>
      </c>
    </row>
    <row r="23" spans="1:38" s="2" customFormat="1" ht="26.25" customHeight="1" thickBot="1" x14ac:dyDescent="0.3">
      <c r="A23" s="43" t="s">
        <v>69</v>
      </c>
      <c r="B23" s="43" t="s">
        <v>377</v>
      </c>
      <c r="C23" s="43" t="s">
        <v>390</v>
      </c>
      <c r="D23" s="45"/>
      <c r="E23" s="93">
        <v>8.0346294492651555</v>
      </c>
      <c r="F23" s="93">
        <v>1.6548151450622088</v>
      </c>
      <c r="G23" s="93">
        <v>4.053273970653591E-3</v>
      </c>
      <c r="H23" s="93">
        <v>2.7228679825179827E-3</v>
      </c>
      <c r="I23" s="93">
        <v>0.49403025351537189</v>
      </c>
      <c r="J23" s="93">
        <v>0.49403025351537189</v>
      </c>
      <c r="K23" s="93">
        <v>0.49403025351537189</v>
      </c>
      <c r="L23" s="93">
        <v>0.29998723817545009</v>
      </c>
      <c r="M23" s="93">
        <v>8.7403520596786652</v>
      </c>
      <c r="N23" s="15" t="s">
        <v>388</v>
      </c>
      <c r="O23" s="93">
        <v>3.4066108347435725E-3</v>
      </c>
      <c r="P23" s="15" t="s">
        <v>388</v>
      </c>
      <c r="Q23" s="15" t="s">
        <v>388</v>
      </c>
      <c r="R23" s="93">
        <v>1.7033054173717858E-2</v>
      </c>
      <c r="S23" s="93">
        <v>0.57912384190640731</v>
      </c>
      <c r="T23" s="93">
        <v>2.3846275843204999E-2</v>
      </c>
      <c r="U23" s="93">
        <v>3.4066108347435725E-3</v>
      </c>
      <c r="V23" s="93">
        <v>0.34066108347435714</v>
      </c>
      <c r="W23" s="15" t="s">
        <v>388</v>
      </c>
      <c r="X23" s="93">
        <v>1.0285907798111305E-2</v>
      </c>
      <c r="Y23" s="93">
        <v>1.6966978879837266E-2</v>
      </c>
      <c r="Z23" s="15" t="s">
        <v>388</v>
      </c>
      <c r="AA23" s="15" t="s">
        <v>388</v>
      </c>
      <c r="AB23" s="93">
        <v>2.7252886677948576E-2</v>
      </c>
      <c r="AC23" s="15" t="s">
        <v>388</v>
      </c>
      <c r="AD23" s="15" t="s">
        <v>388</v>
      </c>
      <c r="AE23" s="92"/>
      <c r="AF23" s="93">
        <v>14720.006225874118</v>
      </c>
      <c r="AG23" s="15" t="s">
        <v>388</v>
      </c>
      <c r="AH23" s="15" t="s">
        <v>388</v>
      </c>
      <c r="AI23" s="93">
        <v>5.3255988038234685</v>
      </c>
      <c r="AJ23" s="15" t="s">
        <v>388</v>
      </c>
      <c r="AK23" s="15" t="s">
        <v>388</v>
      </c>
      <c r="AL23" s="38" t="s">
        <v>48</v>
      </c>
    </row>
    <row r="24" spans="1:38" s="2" customFormat="1" ht="26.25" customHeight="1" thickBot="1" x14ac:dyDescent="0.3">
      <c r="A24" s="43" t="s">
        <v>52</v>
      </c>
      <c r="B24" s="43" t="s">
        <v>70</v>
      </c>
      <c r="C24" s="43" t="s">
        <v>71</v>
      </c>
      <c r="D24" s="45"/>
      <c r="E24" s="93">
        <v>2.127232407040001</v>
      </c>
      <c r="F24" s="93">
        <v>0.19650872060800006</v>
      </c>
      <c r="G24" s="93">
        <v>0.64684734932608545</v>
      </c>
      <c r="H24" s="93">
        <v>1.23E-3</v>
      </c>
      <c r="I24" s="93">
        <v>9.2972609568468798E-2</v>
      </c>
      <c r="J24" s="93">
        <v>0.2627131117148428</v>
      </c>
      <c r="K24" s="93">
        <v>0.58778415334400003</v>
      </c>
      <c r="L24" s="93">
        <v>8.1242163349482116E-3</v>
      </c>
      <c r="M24" s="93">
        <v>3.1177430144700007</v>
      </c>
      <c r="N24" s="93">
        <v>0.18508680002449227</v>
      </c>
      <c r="O24" s="93">
        <v>1.8982551585089987E-2</v>
      </c>
      <c r="P24" s="93">
        <v>9.6955549023775046E-3</v>
      </c>
      <c r="Q24" s="93">
        <v>7.0268709506999989E-3</v>
      </c>
      <c r="R24" s="93">
        <v>0.12990438457764994</v>
      </c>
      <c r="S24" s="93">
        <v>0.23528212136350002</v>
      </c>
      <c r="T24" s="93">
        <v>0.27863511604570007</v>
      </c>
      <c r="U24" s="15" t="s">
        <v>387</v>
      </c>
      <c r="V24" s="93">
        <v>3.6836468242927154</v>
      </c>
      <c r="W24" s="93">
        <v>0.63227726709425025</v>
      </c>
      <c r="X24" s="93">
        <v>3.9671922546975533E-2</v>
      </c>
      <c r="Y24" s="93">
        <v>6.5550046762403016E-2</v>
      </c>
      <c r="Z24" s="93">
        <v>1.996608067277135E-2</v>
      </c>
      <c r="AA24" s="93">
        <v>1.5997153492750021E-2</v>
      </c>
      <c r="AB24" s="93">
        <v>0.14118520347489993</v>
      </c>
      <c r="AC24" s="93">
        <v>0.20677236033642482</v>
      </c>
      <c r="AD24" s="93">
        <v>0.1202280256479072</v>
      </c>
      <c r="AE24" s="92"/>
      <c r="AF24" s="93">
        <v>1618.4571860000003</v>
      </c>
      <c r="AG24" s="93">
        <v>929.75946499999998</v>
      </c>
      <c r="AH24" s="93">
        <v>1268.610398</v>
      </c>
      <c r="AI24" s="93">
        <v>7245.8625360000005</v>
      </c>
      <c r="AJ24" s="93">
        <v>4042.4144990000004</v>
      </c>
      <c r="AK24" s="15" t="s">
        <v>388</v>
      </c>
      <c r="AL24" s="38" t="s">
        <v>48</v>
      </c>
    </row>
    <row r="25" spans="1:38" s="2" customFormat="1" ht="26.25" customHeight="1" thickBot="1" x14ac:dyDescent="0.3">
      <c r="A25" s="43" t="s">
        <v>72</v>
      </c>
      <c r="B25" s="43" t="s">
        <v>73</v>
      </c>
      <c r="C25" s="43" t="s">
        <v>74</v>
      </c>
      <c r="D25" s="45"/>
      <c r="E25" s="93">
        <v>0.63489218068998798</v>
      </c>
      <c r="F25" s="93">
        <v>9.5651181481782158E-2</v>
      </c>
      <c r="G25" s="93">
        <v>3.9704012966090281E-2</v>
      </c>
      <c r="H25" s="15" t="s">
        <v>388</v>
      </c>
      <c r="I25" s="93">
        <v>5.1588097907505574E-3</v>
      </c>
      <c r="J25" s="93">
        <v>5.1588097907505574E-3</v>
      </c>
      <c r="K25" s="93">
        <v>5.1588097907505574E-3</v>
      </c>
      <c r="L25" s="93">
        <v>2.5794048953752787E-3</v>
      </c>
      <c r="M25" s="93">
        <v>0.65046263626714085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2046.5986064994993</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0.16100960028226757</v>
      </c>
      <c r="F26" s="93">
        <v>3.0938606514873457E-2</v>
      </c>
      <c r="G26" s="93">
        <v>1.1729405148237702E-2</v>
      </c>
      <c r="H26" s="15" t="s">
        <v>388</v>
      </c>
      <c r="I26" s="93">
        <v>1.1686059312374798E-3</v>
      </c>
      <c r="J26" s="93">
        <v>1.1686059312374798E-3</v>
      </c>
      <c r="K26" s="93">
        <v>1.1686059312374798E-3</v>
      </c>
      <c r="L26" s="93">
        <v>5.8430296561873989E-4</v>
      </c>
      <c r="M26" s="93">
        <v>0.39500364435058305</v>
      </c>
      <c r="N26" s="93">
        <v>8.5693058563191885E-2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610.69484312708016</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16.639429136947818</v>
      </c>
      <c r="F27" s="93">
        <v>3.4077043655614134</v>
      </c>
      <c r="G27" s="93">
        <v>2.7298142644833035E-2</v>
      </c>
      <c r="H27" s="93">
        <v>1.1485627342724474</v>
      </c>
      <c r="I27" s="93">
        <v>0.41272618460133087</v>
      </c>
      <c r="J27" s="93">
        <v>0.41272618460133087</v>
      </c>
      <c r="K27" s="93">
        <v>0.41272618460133087</v>
      </c>
      <c r="L27" s="93">
        <v>0.21800639418753978</v>
      </c>
      <c r="M27" s="93">
        <v>41.293937743361099</v>
      </c>
      <c r="N27" s="93">
        <v>2.5494224179301145E-3</v>
      </c>
      <c r="O27" s="93">
        <v>3.0876893004678076E-4</v>
      </c>
      <c r="P27" s="93">
        <v>1.5908666505655849E-2</v>
      </c>
      <c r="Q27" s="93">
        <v>4.829711394591382E-4</v>
      </c>
      <c r="R27" s="93">
        <v>1.5215736492217481E-2</v>
      </c>
      <c r="S27" s="93">
        <v>1.0573948149233549E-2</v>
      </c>
      <c r="T27" s="93">
        <v>3.2535765297034718E-3</v>
      </c>
      <c r="U27" s="93">
        <v>3.4840441882471495E-4</v>
      </c>
      <c r="V27" s="93">
        <v>5.8675793769415993E-2</v>
      </c>
      <c r="W27" s="93">
        <v>0.88961481433912626</v>
      </c>
      <c r="X27" s="93">
        <v>2.4365158831849122E-2</v>
      </c>
      <c r="Y27" s="93">
        <v>2.8387469902633966E-2</v>
      </c>
      <c r="Z27" s="93">
        <v>1.4602077456334982E-2</v>
      </c>
      <c r="AA27" s="93">
        <v>2.8781885378307778E-2</v>
      </c>
      <c r="AB27" s="93">
        <v>9.6136591569125851E-2</v>
      </c>
      <c r="AC27" s="93">
        <v>0.12834542657173276</v>
      </c>
      <c r="AD27" s="93">
        <v>1.782112835798521E-4</v>
      </c>
      <c r="AE27" s="92"/>
      <c r="AF27" s="93">
        <v>80999.486169817246</v>
      </c>
      <c r="AG27" s="15" t="s">
        <v>388</v>
      </c>
      <c r="AH27" s="93">
        <v>35.102279197357838</v>
      </c>
      <c r="AI27" s="93">
        <v>8657.5363144894945</v>
      </c>
      <c r="AJ27" s="15" t="s">
        <v>388</v>
      </c>
      <c r="AK27" s="15" t="s">
        <v>388</v>
      </c>
      <c r="AL27" s="38" t="s">
        <v>48</v>
      </c>
    </row>
    <row r="28" spans="1:38" s="2" customFormat="1" ht="26.25" customHeight="1" thickBot="1" x14ac:dyDescent="0.3">
      <c r="A28" s="43" t="s">
        <v>77</v>
      </c>
      <c r="B28" s="43" t="s">
        <v>80</v>
      </c>
      <c r="C28" s="43" t="s">
        <v>81</v>
      </c>
      <c r="D28" s="45"/>
      <c r="E28" s="93">
        <v>5.148884522623705</v>
      </c>
      <c r="F28" s="93">
        <v>0.53872806631633208</v>
      </c>
      <c r="G28" s="93">
        <v>2.9548546257973673E-3</v>
      </c>
      <c r="H28" s="93">
        <v>9.9300069699771818E-3</v>
      </c>
      <c r="I28" s="93">
        <v>0.39926503263403618</v>
      </c>
      <c r="J28" s="93">
        <v>0.39926503263403618</v>
      </c>
      <c r="K28" s="93">
        <v>0.39926503263403618</v>
      </c>
      <c r="L28" s="93">
        <v>0.21949143479023281</v>
      </c>
      <c r="M28" s="93">
        <v>3.7764229063456516</v>
      </c>
      <c r="N28" s="93">
        <v>1.6481200196525101E-4</v>
      </c>
      <c r="O28" s="93">
        <v>1.675506221964304E-5</v>
      </c>
      <c r="P28" s="93">
        <v>1.6904547130578058E-3</v>
      </c>
      <c r="Q28" s="93">
        <v>3.2825469381491233E-5</v>
      </c>
      <c r="R28" s="93">
        <v>2.6587111263301432E-3</v>
      </c>
      <c r="S28" s="93">
        <v>1.7847852174628493E-3</v>
      </c>
      <c r="T28" s="93">
        <v>7.7290074745494936E-5</v>
      </c>
      <c r="U28" s="93">
        <v>3.2140814323696379E-5</v>
      </c>
      <c r="V28" s="93">
        <v>5.7648069265315034E-3</v>
      </c>
      <c r="W28" s="93">
        <v>0.25362690531286047</v>
      </c>
      <c r="X28" s="93">
        <v>4.8906531773082384E-3</v>
      </c>
      <c r="Y28" s="93">
        <v>5.149833657071193E-3</v>
      </c>
      <c r="Z28" s="93">
        <v>2.6976605178391259E-3</v>
      </c>
      <c r="AA28" s="93">
        <v>4.9091388638686992E-3</v>
      </c>
      <c r="AB28" s="93">
        <v>1.7647286216087257E-2</v>
      </c>
      <c r="AC28" s="93">
        <v>1.8882715297060034E-2</v>
      </c>
      <c r="AD28" s="93">
        <v>5.2115432206210029E-5</v>
      </c>
      <c r="AE28" s="92"/>
      <c r="AF28" s="93">
        <v>11117.630250561071</v>
      </c>
      <c r="AG28" s="15" t="s">
        <v>388</v>
      </c>
      <c r="AH28" s="93">
        <v>7.3961847656750628</v>
      </c>
      <c r="AI28" s="93">
        <v>2328.0503065025637</v>
      </c>
      <c r="AJ28" s="15" t="s">
        <v>388</v>
      </c>
      <c r="AK28" s="15" t="s">
        <v>388</v>
      </c>
      <c r="AL28" s="38" t="s">
        <v>48</v>
      </c>
    </row>
    <row r="29" spans="1:38" s="2" customFormat="1" ht="26.25" customHeight="1" thickBot="1" x14ac:dyDescent="0.3">
      <c r="A29" s="43" t="s">
        <v>77</v>
      </c>
      <c r="B29" s="43" t="s">
        <v>82</v>
      </c>
      <c r="C29" s="43" t="s">
        <v>83</v>
      </c>
      <c r="D29" s="45"/>
      <c r="E29" s="93">
        <v>19.490422479594361</v>
      </c>
      <c r="F29" s="93">
        <v>0.56835370248660522</v>
      </c>
      <c r="G29" s="93">
        <v>1.1879903690324482E-2</v>
      </c>
      <c r="H29" s="93">
        <v>2.1629442698096895E-2</v>
      </c>
      <c r="I29" s="93">
        <v>0.35620750392605582</v>
      </c>
      <c r="J29" s="93">
        <v>0.35620750392605582</v>
      </c>
      <c r="K29" s="93">
        <v>0.35620750392605582</v>
      </c>
      <c r="L29" s="93">
        <v>0.18877532714558828</v>
      </c>
      <c r="M29" s="93">
        <v>4.3835966418691212</v>
      </c>
      <c r="N29" s="93">
        <v>6.4054375019257433E-4</v>
      </c>
      <c r="O29" s="93">
        <v>6.4054375019257422E-5</v>
      </c>
      <c r="P29" s="93">
        <v>6.7897637520412876E-3</v>
      </c>
      <c r="Q29" s="93">
        <v>1.2810875003851484E-4</v>
      </c>
      <c r="R29" s="93">
        <v>1.0889243753273764E-2</v>
      </c>
      <c r="S29" s="93">
        <v>7.3021987521953479E-3</v>
      </c>
      <c r="T29" s="93">
        <v>2.5621750007702969E-4</v>
      </c>
      <c r="U29" s="93">
        <v>1.2810875003851487E-4</v>
      </c>
      <c r="V29" s="93">
        <v>2.3059575006932675E-2</v>
      </c>
      <c r="W29" s="93">
        <v>0.17354644049910056</v>
      </c>
      <c r="X29" s="93">
        <v>6.5335462519642588E-3</v>
      </c>
      <c r="Y29" s="93">
        <v>3.9457495011862583E-2</v>
      </c>
      <c r="Z29" s="93">
        <v>4.4069410013249113E-2</v>
      </c>
      <c r="AA29" s="93">
        <v>1.0120591253042674E-2</v>
      </c>
      <c r="AB29" s="93">
        <v>0.10018104253011863</v>
      </c>
      <c r="AC29" s="93">
        <v>7.7007522742440521E-2</v>
      </c>
      <c r="AD29" s="93">
        <v>3.4663585846533357E-5</v>
      </c>
      <c r="AE29" s="92"/>
      <c r="AF29" s="93">
        <v>45159.572059834034</v>
      </c>
      <c r="AG29" s="15" t="s">
        <v>388</v>
      </c>
      <c r="AH29" s="93">
        <v>116.66362985190743</v>
      </c>
      <c r="AI29" s="93">
        <v>9635.0108779203038</v>
      </c>
      <c r="AJ29" s="15" t="s">
        <v>388</v>
      </c>
      <c r="AK29" s="15" t="s">
        <v>388</v>
      </c>
      <c r="AL29" s="38" t="s">
        <v>48</v>
      </c>
    </row>
    <row r="30" spans="1:38" s="2" customFormat="1" ht="26.25" customHeight="1" thickBot="1" x14ac:dyDescent="0.3">
      <c r="A30" s="43" t="s">
        <v>77</v>
      </c>
      <c r="B30" s="43" t="s">
        <v>84</v>
      </c>
      <c r="C30" s="43" t="s">
        <v>85</v>
      </c>
      <c r="D30" s="45"/>
      <c r="E30" s="93">
        <v>0.27894037054681586</v>
      </c>
      <c r="F30" s="93">
        <v>1.9802761345319988</v>
      </c>
      <c r="G30" s="93">
        <v>5.7400243631271317E-4</v>
      </c>
      <c r="H30" s="93">
        <v>1.9519814201762015E-3</v>
      </c>
      <c r="I30" s="93">
        <v>4.558432203008652E-2</v>
      </c>
      <c r="J30" s="93">
        <v>4.558432203008652E-2</v>
      </c>
      <c r="K30" s="93">
        <v>4.5584322030086513E-2</v>
      </c>
      <c r="L30" s="93">
        <v>1.0613887623309516E-2</v>
      </c>
      <c r="M30" s="93">
        <v>8.6041326581972832</v>
      </c>
      <c r="N30" s="93">
        <v>6.046966764257828E-5</v>
      </c>
      <c r="O30" s="93">
        <v>7.5291000506842514E-6</v>
      </c>
      <c r="P30" s="93">
        <v>3.3491795336427344E-4</v>
      </c>
      <c r="Q30" s="93">
        <v>1.1352866885302446E-5</v>
      </c>
      <c r="R30" s="93">
        <v>2.535697077660247E-4</v>
      </c>
      <c r="S30" s="93">
        <v>1.8024142723791609E-4</v>
      </c>
      <c r="T30" s="93">
        <v>8.5696398443727868E-5</v>
      </c>
      <c r="U30" s="93">
        <v>7.6475336692363875E-6</v>
      </c>
      <c r="V30" s="93">
        <v>1.2653960639805678E-3</v>
      </c>
      <c r="W30" s="93">
        <v>3.3271943399295963E-2</v>
      </c>
      <c r="X30" s="93">
        <v>3.6193757888986286E-4</v>
      </c>
      <c r="Y30" s="93">
        <v>4.0135958342156616E-4</v>
      </c>
      <c r="Z30" s="93">
        <v>2.7991299267079599E-4</v>
      </c>
      <c r="AA30" s="93">
        <v>4.2815984230484339E-4</v>
      </c>
      <c r="AB30" s="93">
        <v>1.4713699972870686E-3</v>
      </c>
      <c r="AC30" s="93">
        <v>2.3653202719021976E-3</v>
      </c>
      <c r="AD30" s="93">
        <v>1.2170228154617117E-5</v>
      </c>
      <c r="AE30" s="92"/>
      <c r="AF30" s="93">
        <v>1574.5583366302515</v>
      </c>
      <c r="AG30" s="15" t="s">
        <v>388</v>
      </c>
      <c r="AH30" s="15" t="s">
        <v>388</v>
      </c>
      <c r="AI30" s="93">
        <v>93.836258132985989</v>
      </c>
      <c r="AJ30" s="15" t="s">
        <v>388</v>
      </c>
      <c r="AK30" s="15" t="s">
        <v>388</v>
      </c>
      <c r="AL30" s="38" t="s">
        <v>48</v>
      </c>
    </row>
    <row r="31" spans="1:38" s="2" customFormat="1" ht="26.25" customHeight="1" thickBot="1" x14ac:dyDescent="0.3">
      <c r="A31" s="43" t="s">
        <v>77</v>
      </c>
      <c r="B31" s="43" t="s">
        <v>86</v>
      </c>
      <c r="C31" s="43" t="s">
        <v>87</v>
      </c>
      <c r="D31" s="45"/>
      <c r="E31" s="15" t="s">
        <v>388</v>
      </c>
      <c r="F31" s="93">
        <v>1.5674241065804082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0.64118342961593799</v>
      </c>
      <c r="J32" s="93">
        <v>1.163448174375781</v>
      </c>
      <c r="K32" s="93">
        <v>1.5684298901201008</v>
      </c>
      <c r="L32" s="93">
        <v>0.16570313767642239</v>
      </c>
      <c r="M32" s="15" t="s">
        <v>388</v>
      </c>
      <c r="N32" s="93">
        <v>0.48624506131507023</v>
      </c>
      <c r="O32" s="93">
        <v>1.8121655770041796E-3</v>
      </c>
      <c r="P32" s="15" t="s">
        <v>388</v>
      </c>
      <c r="Q32" s="93">
        <v>4.3239660707053769E-2</v>
      </c>
      <c r="R32" s="93">
        <v>1.3540171870216806</v>
      </c>
      <c r="S32" s="93">
        <v>30.492476132295586</v>
      </c>
      <c r="T32" s="93">
        <v>0.19441533717397352</v>
      </c>
      <c r="U32" s="93">
        <v>3.1368597802402018E-2</v>
      </c>
      <c r="V32" s="93">
        <v>19.444568056659708</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0.47578800581171804</v>
      </c>
      <c r="J33" s="93">
        <v>5.614682709412067</v>
      </c>
      <c r="K33" s="93">
        <v>11.229365418824134</v>
      </c>
      <c r="L33" s="93">
        <v>9.3203732976240322E-2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1.8822801987912354</v>
      </c>
      <c r="F34" s="93">
        <v>0.10135435959593464</v>
      </c>
      <c r="G34" s="93">
        <v>3.1861476551849283E-4</v>
      </c>
      <c r="H34" s="93">
        <v>1.8585861321912081E-4</v>
      </c>
      <c r="I34" s="93">
        <v>3.4677569382802954E-2</v>
      </c>
      <c r="J34" s="93">
        <v>3.6449415993603095E-2</v>
      </c>
      <c r="K34" s="93">
        <v>3.8474383548803268E-2</v>
      </c>
      <c r="L34" s="93">
        <v>2.2540420098821918E-2</v>
      </c>
      <c r="M34" s="93">
        <v>0.2441275754789354</v>
      </c>
      <c r="N34" s="15" t="s">
        <v>388</v>
      </c>
      <c r="O34" s="93">
        <v>2.6551230459874399E-4</v>
      </c>
      <c r="P34" s="15" t="s">
        <v>388</v>
      </c>
      <c r="Q34" s="15" t="s">
        <v>388</v>
      </c>
      <c r="R34" s="93">
        <v>1.3275615229937201E-3</v>
      </c>
      <c r="S34" s="93">
        <v>4.5137091781786473E-2</v>
      </c>
      <c r="T34" s="93">
        <v>1.858586132191208E-3</v>
      </c>
      <c r="U34" s="93">
        <v>2.6551230459874399E-4</v>
      </c>
      <c r="V34" s="93">
        <v>2.6551230459874398E-2</v>
      </c>
      <c r="W34" s="15" t="s">
        <v>388</v>
      </c>
      <c r="X34" s="93">
        <v>7.9653691379623186E-4</v>
      </c>
      <c r="Y34" s="93">
        <v>1.3275615229937201E-3</v>
      </c>
      <c r="Z34" s="15" t="s">
        <v>388</v>
      </c>
      <c r="AA34" s="15" t="s">
        <v>388</v>
      </c>
      <c r="AB34" s="93">
        <v>2.1240984367899519E-3</v>
      </c>
      <c r="AC34" s="15" t="s">
        <v>388</v>
      </c>
      <c r="AD34" s="15" t="s">
        <v>388</v>
      </c>
      <c r="AE34" s="92"/>
      <c r="AF34" s="93">
        <v>1147.0131558665742</v>
      </c>
      <c r="AG34" s="15" t="s">
        <v>388</v>
      </c>
      <c r="AH34" s="15" t="s">
        <v>388</v>
      </c>
      <c r="AI34" s="15" t="s">
        <v>388</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6.7137240813878041</v>
      </c>
      <c r="F36" s="93">
        <v>3.6007814998752141</v>
      </c>
      <c r="G36" s="93">
        <v>0.25124318438575061</v>
      </c>
      <c r="H36" s="93">
        <v>9.5828679443704136E-4</v>
      </c>
      <c r="I36" s="93">
        <v>0.37697576338636712</v>
      </c>
      <c r="J36" s="93">
        <v>0.38960290498672728</v>
      </c>
      <c r="K36" s="93">
        <v>0.38960290498672728</v>
      </c>
      <c r="L36" s="93">
        <v>7.1782358009328667E-2</v>
      </c>
      <c r="M36" s="93">
        <v>19.47898135574934</v>
      </c>
      <c r="N36" s="93">
        <v>1.2585125047550695E-2</v>
      </c>
      <c r="O36" s="93">
        <v>1.0653117965434022E-3</v>
      </c>
      <c r="P36" s="93">
        <v>2.5639712358734392E-3</v>
      </c>
      <c r="Q36" s="93">
        <v>1.3740709492525127E-2</v>
      </c>
      <c r="R36" s="93">
        <v>1.5122003365946915E-2</v>
      </c>
      <c r="S36" s="93">
        <v>8.5689895135420621E-2</v>
      </c>
      <c r="T36" s="93">
        <v>0.58050429497191613</v>
      </c>
      <c r="U36" s="93">
        <v>1.0811109003873219E-2</v>
      </c>
      <c r="V36" s="93">
        <v>0.10887849097250525</v>
      </c>
      <c r="W36" s="93">
        <v>1.716686516228726E-2</v>
      </c>
      <c r="X36" s="93">
        <v>2.4903124883384967E-4</v>
      </c>
      <c r="Y36" s="93">
        <v>1.3241517633888443E-3</v>
      </c>
      <c r="Z36" s="93">
        <v>1.1661607249496522E-3</v>
      </c>
      <c r="AA36" s="93">
        <v>2.2720979940239958E-4</v>
      </c>
      <c r="AB36" s="93">
        <v>2.9665535365747463E-3</v>
      </c>
      <c r="AC36" s="93">
        <v>8.206512295468836E-3</v>
      </c>
      <c r="AD36" s="93">
        <v>1.1852942125761011E-2</v>
      </c>
      <c r="AE36" s="92"/>
      <c r="AF36" s="93">
        <v>5542.7375074245665</v>
      </c>
      <c r="AG36" s="15" t="s">
        <v>388</v>
      </c>
      <c r="AH36" s="15" t="s">
        <v>388</v>
      </c>
      <c r="AI36" s="93">
        <v>144.0718473276192</v>
      </c>
      <c r="AJ36" s="15" t="s">
        <v>388</v>
      </c>
      <c r="AK36" s="15" t="s">
        <v>388</v>
      </c>
      <c r="AL36" s="38" t="s">
        <v>48</v>
      </c>
    </row>
    <row r="37" spans="1:38" s="2" customFormat="1" ht="26.25" customHeight="1" thickBot="1" x14ac:dyDescent="0.3">
      <c r="A37" s="43" t="s">
        <v>69</v>
      </c>
      <c r="B37" s="43" t="s">
        <v>99</v>
      </c>
      <c r="C37" s="43" t="s">
        <v>393</v>
      </c>
      <c r="D37" s="45"/>
      <c r="E37" s="93">
        <v>1.9650000000000004E-2</v>
      </c>
      <c r="F37" s="93">
        <v>2.1488545599999997E-4</v>
      </c>
      <c r="G37" s="93">
        <v>8.1502015200000008E-6</v>
      </c>
      <c r="H37" s="15" t="s">
        <v>388</v>
      </c>
      <c r="I37" s="15" t="s">
        <v>388</v>
      </c>
      <c r="J37" s="15" t="s">
        <v>388</v>
      </c>
      <c r="K37" s="15" t="s">
        <v>388</v>
      </c>
      <c r="L37" s="15" t="s">
        <v>388</v>
      </c>
      <c r="M37" s="93">
        <v>4.0751007599999995E-3</v>
      </c>
      <c r="N37" s="15" t="s">
        <v>388</v>
      </c>
      <c r="O37" s="15" t="s">
        <v>388</v>
      </c>
      <c r="P37" s="15" t="s">
        <v>388</v>
      </c>
      <c r="Q37" s="15" t="s">
        <v>388</v>
      </c>
      <c r="R37" s="15" t="s">
        <v>388</v>
      </c>
      <c r="S37" s="15" t="s">
        <v>388</v>
      </c>
      <c r="T37" s="15" t="s">
        <v>388</v>
      </c>
      <c r="U37" s="15" t="s">
        <v>388</v>
      </c>
      <c r="V37" s="15" t="s">
        <v>388</v>
      </c>
      <c r="W37" s="93">
        <v>1.0187751899999999E-4</v>
      </c>
      <c r="X37" s="15" t="s">
        <v>388</v>
      </c>
      <c r="Y37" s="15" t="s">
        <v>388</v>
      </c>
      <c r="Z37" s="15" t="s">
        <v>388</v>
      </c>
      <c r="AA37" s="15" t="s">
        <v>388</v>
      </c>
      <c r="AB37" s="15" t="s">
        <v>388</v>
      </c>
      <c r="AC37" s="15" t="s">
        <v>388</v>
      </c>
      <c r="AD37" s="15" t="s">
        <v>388</v>
      </c>
      <c r="AE37" s="92"/>
      <c r="AF37" s="15" t="s">
        <v>388</v>
      </c>
      <c r="AG37" s="15" t="s">
        <v>388</v>
      </c>
      <c r="AH37" s="93">
        <v>203.75503800000001</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1.1791341054000002</v>
      </c>
      <c r="F39" s="93">
        <v>8.7383584880803999E-2</v>
      </c>
      <c r="G39" s="93">
        <v>1.0701441992623575</v>
      </c>
      <c r="H39" s="93">
        <v>4.9005086880000012E-3</v>
      </c>
      <c r="I39" s="93">
        <v>0.13240505291032004</v>
      </c>
      <c r="J39" s="93">
        <v>0.20700819347300001</v>
      </c>
      <c r="K39" s="93">
        <v>0.29218085158600005</v>
      </c>
      <c r="L39" s="93">
        <v>2.6439147360157202E-2</v>
      </c>
      <c r="M39" s="93">
        <v>0.96975121844000001</v>
      </c>
      <c r="N39" s="93">
        <v>8.8224554999999996E-2</v>
      </c>
      <c r="O39" s="93">
        <v>9.8811976600000004E-3</v>
      </c>
      <c r="P39" s="93">
        <v>1.8817997660000004E-3</v>
      </c>
      <c r="Q39" s="93">
        <v>1.6033984400000003E-2</v>
      </c>
      <c r="R39" s="93">
        <v>0.12488999220000002</v>
      </c>
      <c r="S39" s="93">
        <v>4.9159980500000006E-2</v>
      </c>
      <c r="T39" s="93">
        <v>0.55225466000000012</v>
      </c>
      <c r="U39" s="93">
        <v>1.5150000000000002E-2</v>
      </c>
      <c r="V39" s="93">
        <v>2.1796799064000001</v>
      </c>
      <c r="W39" s="93">
        <v>7.1480984259500002E-2</v>
      </c>
      <c r="X39" s="93">
        <v>3.259391914805686E-3</v>
      </c>
      <c r="Y39" s="93">
        <v>2.2679253488315572E-2</v>
      </c>
      <c r="Z39" s="93">
        <v>2.5021138561043357E-3</v>
      </c>
      <c r="AA39" s="93">
        <v>2.3404642259744141E-3</v>
      </c>
      <c r="AB39" s="93">
        <v>3.0781223485200005E-2</v>
      </c>
      <c r="AC39" s="93">
        <v>1.5150000000000004E-2</v>
      </c>
      <c r="AD39" s="93">
        <v>0.18266883036399623</v>
      </c>
      <c r="AE39" s="92"/>
      <c r="AF39" s="93">
        <v>10407.936959000001</v>
      </c>
      <c r="AG39" s="93">
        <v>124</v>
      </c>
      <c r="AH39" s="93">
        <v>1250.03</v>
      </c>
      <c r="AI39" s="93">
        <v>3030</v>
      </c>
      <c r="AJ39" s="15" t="s">
        <v>388</v>
      </c>
      <c r="AK39" s="15" t="s">
        <v>388</v>
      </c>
      <c r="AL39" s="38" t="s">
        <v>48</v>
      </c>
    </row>
    <row r="40" spans="1:38" s="2" customFormat="1" ht="26.25" customHeight="1" thickBot="1" x14ac:dyDescent="0.3">
      <c r="A40" s="43" t="s">
        <v>69</v>
      </c>
      <c r="B40" s="43" t="s">
        <v>104</v>
      </c>
      <c r="C40" s="43" t="s">
        <v>395</v>
      </c>
      <c r="D40" s="45"/>
      <c r="E40" s="93">
        <v>2.2161022234144729</v>
      </c>
      <c r="F40" s="93">
        <v>0.70225552805279134</v>
      </c>
      <c r="G40" s="93">
        <v>1.4730494696799279E-3</v>
      </c>
      <c r="H40" s="93">
        <v>8.4565254133358821E-4</v>
      </c>
      <c r="I40" s="93">
        <v>0.18872610726592243</v>
      </c>
      <c r="J40" s="93">
        <v>0.18872610726592243</v>
      </c>
      <c r="K40" s="93">
        <v>0.18872610726592243</v>
      </c>
      <c r="L40" s="93">
        <v>5.0619649799748319E-2</v>
      </c>
      <c r="M40" s="93">
        <v>18.024163996240709</v>
      </c>
      <c r="N40" s="15" t="s">
        <v>388</v>
      </c>
      <c r="O40" s="93">
        <v>1.1793244770807033E-3</v>
      </c>
      <c r="P40" s="15" t="s">
        <v>388</v>
      </c>
      <c r="Q40" s="15" t="s">
        <v>388</v>
      </c>
      <c r="R40" s="93">
        <v>5.8966223854035145E-3</v>
      </c>
      <c r="S40" s="93">
        <v>0.2004851611037195</v>
      </c>
      <c r="T40" s="93">
        <v>8.2552713395649211E-3</v>
      </c>
      <c r="U40" s="93">
        <v>1.1793244770807033E-3</v>
      </c>
      <c r="V40" s="93">
        <v>0.11793244770807031</v>
      </c>
      <c r="W40" s="15" t="s">
        <v>388</v>
      </c>
      <c r="X40" s="93">
        <v>3.7425759704597834E-3</v>
      </c>
      <c r="Y40" s="93">
        <v>5.6920198461858388E-3</v>
      </c>
      <c r="Z40" s="15" t="s">
        <v>388</v>
      </c>
      <c r="AA40" s="15" t="s">
        <v>388</v>
      </c>
      <c r="AB40" s="93">
        <v>9.4345958166456214E-3</v>
      </c>
      <c r="AC40" s="15" t="s">
        <v>388</v>
      </c>
      <c r="AD40" s="15" t="s">
        <v>388</v>
      </c>
      <c r="AE40" s="92"/>
      <c r="AF40" s="93">
        <v>5033.7790478684346</v>
      </c>
      <c r="AG40" s="15" t="s">
        <v>388</v>
      </c>
      <c r="AH40" s="15" t="s">
        <v>388</v>
      </c>
      <c r="AI40" s="93">
        <v>41.813080378799413</v>
      </c>
      <c r="AJ40" s="15" t="s">
        <v>388</v>
      </c>
      <c r="AK40" s="15" t="s">
        <v>388</v>
      </c>
      <c r="AL40" s="38" t="s">
        <v>48</v>
      </c>
    </row>
    <row r="41" spans="1:38" s="2" customFormat="1" ht="26.25" customHeight="1" thickBot="1" x14ac:dyDescent="0.3">
      <c r="A41" s="43" t="s">
        <v>102</v>
      </c>
      <c r="B41" s="43" t="s">
        <v>105</v>
      </c>
      <c r="C41" s="43" t="s">
        <v>396</v>
      </c>
      <c r="D41" s="45"/>
      <c r="E41" s="93">
        <v>5.545297273000001</v>
      </c>
      <c r="F41" s="93">
        <v>21.706676780643001</v>
      </c>
      <c r="G41" s="93">
        <v>1.0766236933091402</v>
      </c>
      <c r="H41" s="93">
        <v>1.1509739235230221</v>
      </c>
      <c r="I41" s="93">
        <v>9.0911041861187005</v>
      </c>
      <c r="J41" s="93">
        <v>9.4186285759934893</v>
      </c>
      <c r="K41" s="93">
        <v>9.8317579958265604</v>
      </c>
      <c r="L41" s="93">
        <v>2.6961300658228757</v>
      </c>
      <c r="M41" s="93">
        <v>158.074703783003</v>
      </c>
      <c r="N41" s="93">
        <v>0.57637000000000005</v>
      </c>
      <c r="O41" s="93">
        <v>0.15995600000000001</v>
      </c>
      <c r="P41" s="93">
        <v>2.7012179999999997E-2</v>
      </c>
      <c r="Q41" s="93">
        <v>6.8642999999999982E-2</v>
      </c>
      <c r="R41" s="93">
        <v>1.8932610000000001</v>
      </c>
      <c r="S41" s="93">
        <v>0.35973699999999997</v>
      </c>
      <c r="T41" s="93">
        <v>1.7168699999999997</v>
      </c>
      <c r="U41" s="93">
        <v>0.26528500000000005</v>
      </c>
      <c r="V41" s="93">
        <v>37.217191999999997</v>
      </c>
      <c r="W41" s="93">
        <v>1.1253644727300001</v>
      </c>
      <c r="X41" s="93">
        <v>6.8252229503617121</v>
      </c>
      <c r="Y41" s="93">
        <v>5.3806696355841055</v>
      </c>
      <c r="Z41" s="93">
        <v>4.312898724476157</v>
      </c>
      <c r="AA41" s="93">
        <v>4.9676007635330208</v>
      </c>
      <c r="AB41" s="93">
        <v>21.486392073954995</v>
      </c>
      <c r="AC41" s="93">
        <v>0.26553990196078436</v>
      </c>
      <c r="AD41" s="93">
        <v>3.1847151110888783</v>
      </c>
      <c r="AE41" s="92"/>
      <c r="AF41" s="93">
        <v>15388.14546</v>
      </c>
      <c r="AG41" s="93">
        <v>190</v>
      </c>
      <c r="AH41" s="93">
        <v>1163</v>
      </c>
      <c r="AI41" s="93">
        <v>53057</v>
      </c>
      <c r="AJ41" s="93">
        <v>1</v>
      </c>
      <c r="AK41" s="15" t="s">
        <v>388</v>
      </c>
      <c r="AL41" s="38" t="s">
        <v>48</v>
      </c>
    </row>
    <row r="42" spans="1:38" s="2" customFormat="1" ht="26.25" customHeight="1" thickBot="1" x14ac:dyDescent="0.3">
      <c r="A42" s="43" t="s">
        <v>69</v>
      </c>
      <c r="B42" s="43" t="s">
        <v>106</v>
      </c>
      <c r="C42" s="43" t="s">
        <v>107</v>
      </c>
      <c r="D42" s="45"/>
      <c r="E42" s="93">
        <v>0.90858148780329184</v>
      </c>
      <c r="F42" s="93">
        <v>5.2996366465283176</v>
      </c>
      <c r="G42" s="93">
        <v>9.7539202530260566E-4</v>
      </c>
      <c r="H42" s="93">
        <v>2.992755826175112E-4</v>
      </c>
      <c r="I42" s="93">
        <v>0.22921346781849075</v>
      </c>
      <c r="J42" s="93">
        <v>0.22921346781849072</v>
      </c>
      <c r="K42" s="93">
        <v>0.22921346781849072</v>
      </c>
      <c r="L42" s="93">
        <v>2.7975959094964885E-2</v>
      </c>
      <c r="M42" s="93">
        <v>45.84504509387741</v>
      </c>
      <c r="N42" s="15" t="s">
        <v>388</v>
      </c>
      <c r="O42" s="93">
        <v>6.8223842809906699E-4</v>
      </c>
      <c r="P42" s="15" t="s">
        <v>388</v>
      </c>
      <c r="Q42" s="15" t="s">
        <v>388</v>
      </c>
      <c r="R42" s="93">
        <v>3.4111921404953362E-3</v>
      </c>
      <c r="S42" s="93">
        <v>0.11598053277684139</v>
      </c>
      <c r="T42" s="93">
        <v>4.7756689966934685E-3</v>
      </c>
      <c r="U42" s="93">
        <v>6.822384280990671E-4</v>
      </c>
      <c r="V42" s="93">
        <v>6.8223842809906704E-2</v>
      </c>
      <c r="W42" s="15" t="s">
        <v>388</v>
      </c>
      <c r="X42" s="93">
        <v>2.6008524009182936E-3</v>
      </c>
      <c r="Y42" s="93">
        <v>2.8570550238742414E-3</v>
      </c>
      <c r="Z42" s="15" t="s">
        <v>388</v>
      </c>
      <c r="AA42" s="15" t="s">
        <v>388</v>
      </c>
      <c r="AB42" s="93">
        <v>5.457907424792535E-3</v>
      </c>
      <c r="AC42" s="15" t="s">
        <v>388</v>
      </c>
      <c r="AD42" s="15" t="s">
        <v>388</v>
      </c>
      <c r="AE42" s="92"/>
      <c r="AF42" s="93">
        <v>2782.32365589143</v>
      </c>
      <c r="AG42" s="15" t="s">
        <v>388</v>
      </c>
      <c r="AH42" s="15" t="s">
        <v>388</v>
      </c>
      <c r="AI42" s="93">
        <v>113.24483013137633</v>
      </c>
      <c r="AJ42" s="15" t="s">
        <v>388</v>
      </c>
      <c r="AK42" s="15" t="s">
        <v>388</v>
      </c>
      <c r="AL42" s="38" t="s">
        <v>48</v>
      </c>
    </row>
    <row r="43" spans="1:38" s="2" customFormat="1" ht="26.25" customHeight="1" thickBot="1" x14ac:dyDescent="0.3">
      <c r="A43" s="43" t="s">
        <v>102</v>
      </c>
      <c r="B43" s="43" t="s">
        <v>108</v>
      </c>
      <c r="C43" s="43" t="s">
        <v>109</v>
      </c>
      <c r="D43" s="45"/>
      <c r="E43" s="93">
        <v>1.0665150632839999</v>
      </c>
      <c r="F43" s="93">
        <v>0.3827001265679999</v>
      </c>
      <c r="G43" s="93">
        <v>0.71640453052045994</v>
      </c>
      <c r="H43" s="93">
        <v>1.2212462000000002E-2</v>
      </c>
      <c r="I43" s="93">
        <v>0.1686565079199579</v>
      </c>
      <c r="J43" s="93">
        <v>0.33645291318378101</v>
      </c>
      <c r="K43" s="93">
        <v>0.86442891980266656</v>
      </c>
      <c r="L43" s="93">
        <v>1.1698524633463875E-2</v>
      </c>
      <c r="M43" s="93">
        <v>2.1031301265679998</v>
      </c>
      <c r="N43" s="93">
        <v>0.37223060758279997</v>
      </c>
      <c r="O43" s="93">
        <v>2.6455781771952E-2</v>
      </c>
      <c r="P43" s="93">
        <v>8.164511645383999E-3</v>
      </c>
      <c r="Q43" s="93">
        <v>0.14689640126004003</v>
      </c>
      <c r="R43" s="93">
        <v>0.49103908859759998</v>
      </c>
      <c r="S43" s="93">
        <v>0.41983713922480004</v>
      </c>
      <c r="T43" s="93">
        <v>0.5746490885976</v>
      </c>
      <c r="U43" s="93">
        <v>3.5900000000000001E-2</v>
      </c>
      <c r="V43" s="93">
        <v>5.6014557088372001</v>
      </c>
      <c r="W43" s="93">
        <v>0.18291413607469995</v>
      </c>
      <c r="X43" s="93">
        <v>2.5431087261765925E-3</v>
      </c>
      <c r="Y43" s="93">
        <v>1.0657464993626966E-2</v>
      </c>
      <c r="Z43" s="93">
        <v>1.1192106154553833E-3</v>
      </c>
      <c r="AA43" s="93">
        <v>1.3264462975810603E-3</v>
      </c>
      <c r="AB43" s="93">
        <v>1.564623063284E-2</v>
      </c>
      <c r="AC43" s="93">
        <v>3.766470588235294E-2</v>
      </c>
      <c r="AD43" s="93">
        <v>0.43105923981580024</v>
      </c>
      <c r="AE43" s="92"/>
      <c r="AF43" s="93">
        <v>3856.7545399999999</v>
      </c>
      <c r="AG43" s="93">
        <v>1796.3506328399999</v>
      </c>
      <c r="AH43" s="93">
        <v>49.245460000000008</v>
      </c>
      <c r="AI43" s="93">
        <v>7180</v>
      </c>
      <c r="AJ43" s="15" t="s">
        <v>388</v>
      </c>
      <c r="AK43" s="15" t="s">
        <v>388</v>
      </c>
      <c r="AL43" s="38" t="s">
        <v>48</v>
      </c>
    </row>
    <row r="44" spans="1:38" s="2" customFormat="1" ht="26.25" customHeight="1" thickBot="1" x14ac:dyDescent="0.3">
      <c r="A44" s="43" t="s">
        <v>69</v>
      </c>
      <c r="B44" s="43" t="s">
        <v>110</v>
      </c>
      <c r="C44" s="43" t="s">
        <v>111</v>
      </c>
      <c r="D44" s="45"/>
      <c r="E44" s="93">
        <v>5.185936412951758</v>
      </c>
      <c r="F44" s="93">
        <v>1.6342541138189528</v>
      </c>
      <c r="G44" s="93">
        <v>3.2771922641315421E-3</v>
      </c>
      <c r="H44" s="93">
        <v>2.129660626713741E-3</v>
      </c>
      <c r="I44" s="93">
        <v>0.34401649841728837</v>
      </c>
      <c r="J44" s="93">
        <v>0.34401649841728837</v>
      </c>
      <c r="K44" s="93">
        <v>0.34401649841728837</v>
      </c>
      <c r="L44" s="93">
        <v>0.17784522800702715</v>
      </c>
      <c r="M44" s="93">
        <v>9.5894024815107883</v>
      </c>
      <c r="N44" s="15" t="s">
        <v>388</v>
      </c>
      <c r="O44" s="93">
        <v>2.7120873767156575E-3</v>
      </c>
      <c r="P44" s="15" t="s">
        <v>388</v>
      </c>
      <c r="Q44" s="15" t="s">
        <v>388</v>
      </c>
      <c r="R44" s="93">
        <v>1.3560436883578291E-2</v>
      </c>
      <c r="S44" s="93">
        <v>0.46105485404166191</v>
      </c>
      <c r="T44" s="93">
        <v>1.898461163700961E-2</v>
      </c>
      <c r="U44" s="93">
        <v>2.7120873767156575E-3</v>
      </c>
      <c r="V44" s="93">
        <v>0.27120873767156584</v>
      </c>
      <c r="W44" s="15" t="s">
        <v>388</v>
      </c>
      <c r="X44" s="93">
        <v>8.216488440581168E-3</v>
      </c>
      <c r="Y44" s="93">
        <v>1.3480210573144094E-2</v>
      </c>
      <c r="Z44" s="15" t="s">
        <v>388</v>
      </c>
      <c r="AA44" s="15" t="s">
        <v>388</v>
      </c>
      <c r="AB44" s="93">
        <v>2.1696699013725264E-2</v>
      </c>
      <c r="AC44" s="15" t="s">
        <v>388</v>
      </c>
      <c r="AD44" s="15" t="s">
        <v>388</v>
      </c>
      <c r="AE44" s="92"/>
      <c r="AF44" s="93">
        <v>11692.337028863705</v>
      </c>
      <c r="AG44" s="15" t="s">
        <v>388</v>
      </c>
      <c r="AH44" s="15" t="s">
        <v>388</v>
      </c>
      <c r="AI44" s="93">
        <v>16.395246996962452</v>
      </c>
      <c r="AJ44" s="15" t="s">
        <v>388</v>
      </c>
      <c r="AK44" s="15" t="s">
        <v>388</v>
      </c>
      <c r="AL44" s="38" t="s">
        <v>48</v>
      </c>
    </row>
    <row r="45" spans="1:38" s="2" customFormat="1" ht="26.25" customHeight="1" thickBot="1" x14ac:dyDescent="0.3">
      <c r="A45" s="43" t="s">
        <v>69</v>
      </c>
      <c r="B45" s="43" t="s">
        <v>112</v>
      </c>
      <c r="C45" s="43" t="s">
        <v>113</v>
      </c>
      <c r="D45" s="45"/>
      <c r="E45" s="93">
        <v>2.2125242048000002</v>
      </c>
      <c r="F45" s="93">
        <v>9.4317552126563051E-2</v>
      </c>
      <c r="G45" s="93">
        <v>3.3968220511235956E-4</v>
      </c>
      <c r="H45" s="93">
        <v>2.7868209849999997E-4</v>
      </c>
      <c r="I45" s="93">
        <v>4.8892833989999988E-2</v>
      </c>
      <c r="J45" s="93">
        <v>5.2385179274999992E-2</v>
      </c>
      <c r="K45" s="93">
        <v>5.2385179274999992E-2</v>
      </c>
      <c r="L45" s="93">
        <v>1.6239405575249995E-2</v>
      </c>
      <c r="M45" s="93">
        <v>0.31431107565000005</v>
      </c>
      <c r="N45" s="93">
        <v>4.5859079499999999E-3</v>
      </c>
      <c r="O45" s="93">
        <v>3.5276214999999995E-4</v>
      </c>
      <c r="P45" s="93">
        <v>1.0582864499999998E-3</v>
      </c>
      <c r="Q45" s="93">
        <v>1.4110485999999998E-3</v>
      </c>
      <c r="R45" s="93">
        <v>1.7638107499999998E-3</v>
      </c>
      <c r="S45" s="93">
        <v>3.1043069199999999E-2</v>
      </c>
      <c r="T45" s="93">
        <v>3.5276214999999993E-2</v>
      </c>
      <c r="U45" s="93">
        <v>3.5276214999999996E-3</v>
      </c>
      <c r="V45" s="93">
        <v>4.2331457999999988E-2</v>
      </c>
      <c r="W45" s="93">
        <v>4.5859079499999999E-3</v>
      </c>
      <c r="X45" s="93">
        <v>7.0552430000000001E-5</v>
      </c>
      <c r="Y45" s="93">
        <v>3.5276214999999995E-4</v>
      </c>
      <c r="Z45" s="93">
        <v>3.5276214999999995E-4</v>
      </c>
      <c r="AA45" s="93">
        <v>3.5276215000000001E-5</v>
      </c>
      <c r="AB45" s="93">
        <v>8.113529449999999E-4</v>
      </c>
      <c r="AC45" s="93">
        <v>2.8220971999999996E-3</v>
      </c>
      <c r="AD45" s="93">
        <v>1.34049617E-3</v>
      </c>
      <c r="AE45" s="92"/>
      <c r="AF45" s="93">
        <v>1506.2943805</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3" t="s">
        <v>115</v>
      </c>
      <c r="D46" s="45"/>
      <c r="E46" s="93">
        <v>2.9714912617494065</v>
      </c>
      <c r="F46" s="93">
        <v>0.24394037405571214</v>
      </c>
      <c r="G46" s="93">
        <v>1.404857038130946</v>
      </c>
      <c r="H46" s="93">
        <v>7.7830372283535303E-5</v>
      </c>
      <c r="I46" s="93">
        <v>0.25141417489369472</v>
      </c>
      <c r="J46" s="93">
        <v>0.84874226939015429</v>
      </c>
      <c r="K46" s="93">
        <v>2.7699075449573911</v>
      </c>
      <c r="L46" s="93">
        <v>7.6134793343184279E-2</v>
      </c>
      <c r="M46" s="93">
        <v>7.3316963668007906</v>
      </c>
      <c r="N46" s="93">
        <v>0.63773413730270112</v>
      </c>
      <c r="O46" s="93">
        <v>6.4327349365909489E-2</v>
      </c>
      <c r="P46" s="93">
        <v>6.6828827147272013E-3</v>
      </c>
      <c r="Q46" s="93">
        <v>1.8285745381737946E-2</v>
      </c>
      <c r="R46" s="93">
        <v>0.44720674765573665</v>
      </c>
      <c r="S46" s="93">
        <v>0.66328220117210646</v>
      </c>
      <c r="T46" s="93">
        <v>1.1770204634213359</v>
      </c>
      <c r="U46" s="93">
        <v>8.783259409204531E-4</v>
      </c>
      <c r="V46" s="93">
        <v>8.9248648735450189</v>
      </c>
      <c r="W46" s="93">
        <v>0.27307542768083776</v>
      </c>
      <c r="X46" s="93">
        <v>1.1866796823539425E-2</v>
      </c>
      <c r="Y46" s="93">
        <v>3.1802801165437024E-2</v>
      </c>
      <c r="Z46" s="93">
        <v>6.7936614871875137E-3</v>
      </c>
      <c r="AA46" s="93">
        <v>5.5235680207899847E-3</v>
      </c>
      <c r="AB46" s="93">
        <v>5.5986827496953953E-2</v>
      </c>
      <c r="AC46" s="93">
        <v>1.3381563855405241E-2</v>
      </c>
      <c r="AD46" s="15" t="s">
        <v>388</v>
      </c>
      <c r="AE46" s="92"/>
      <c r="AF46" s="93">
        <v>12680.993830975727</v>
      </c>
      <c r="AG46" s="15" t="s">
        <v>388</v>
      </c>
      <c r="AH46" s="93">
        <v>456.26892032920051</v>
      </c>
      <c r="AI46" s="93">
        <v>12688.270784167707</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6.8359370000000003E-2</v>
      </c>
      <c r="G49" s="93">
        <v>3.1260000000000003E-2</v>
      </c>
      <c r="H49" s="93">
        <v>3.284801E-3</v>
      </c>
      <c r="I49" s="93">
        <v>1.3233659942363113E-2</v>
      </c>
      <c r="J49" s="93">
        <v>3.1674005763688763E-2</v>
      </c>
      <c r="K49" s="93">
        <v>7.528E-2</v>
      </c>
      <c r="L49" s="93">
        <v>1.6185200000000002E-5</v>
      </c>
      <c r="M49" s="15" t="s">
        <v>389</v>
      </c>
      <c r="N49" s="93">
        <v>2.8440000000000003E-2</v>
      </c>
      <c r="O49" s="93">
        <v>8.9999999999999992E-5</v>
      </c>
      <c r="P49" s="93">
        <v>1.0000000000000001E-5</v>
      </c>
      <c r="Q49" s="93">
        <v>1.1640000000000001E-2</v>
      </c>
      <c r="R49" s="93">
        <v>5.77E-3</v>
      </c>
      <c r="S49" s="93">
        <v>8.2810000000000009E-2</v>
      </c>
      <c r="T49" s="93">
        <v>1.6230000000000001E-2</v>
      </c>
      <c r="U49" s="15" t="s">
        <v>387</v>
      </c>
      <c r="V49" s="93">
        <v>0.20698</v>
      </c>
      <c r="W49" s="93">
        <v>2.6633520000000002</v>
      </c>
      <c r="X49" s="93">
        <v>7.9999999999999993E-5</v>
      </c>
      <c r="Y49" s="93">
        <v>2.5999999999999998E-4</v>
      </c>
      <c r="Z49" s="15" t="s">
        <v>388</v>
      </c>
      <c r="AA49" s="93">
        <v>5.9999999999999995E-5</v>
      </c>
      <c r="AB49" s="93">
        <v>3.9999999999999996E-4</v>
      </c>
      <c r="AC49" s="15" t="s">
        <v>388</v>
      </c>
      <c r="AD49" s="93">
        <v>3.1960223999999999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1.2181601123595507</v>
      </c>
      <c r="J50" s="93">
        <v>1.7346600000000001</v>
      </c>
      <c r="K50" s="93">
        <v>2.6540298000000004</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9427.5</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3.0644420000000001</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3.0011158991459381</v>
      </c>
      <c r="G53" s="15" t="s">
        <v>388</v>
      </c>
      <c r="H53" s="15" t="s">
        <v>388</v>
      </c>
      <c r="I53" s="93">
        <v>1.3000000000000002E-4</v>
      </c>
      <c r="J53" s="93">
        <v>1.3000000000000002E-4</v>
      </c>
      <c r="K53" s="93">
        <v>1.3000000000000002E-4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0.29234129999999997</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2923.413</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2.7020001999999998E-2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9.7883652000000012E-3</v>
      </c>
      <c r="X57" s="93">
        <v>3.2499999999999997E-5</v>
      </c>
      <c r="Y57" s="93">
        <v>3.2499999999999997E-5</v>
      </c>
      <c r="Z57" s="93">
        <v>3.2499999999999997E-5</v>
      </c>
      <c r="AA57" s="93">
        <v>3.2499999999999997E-5</v>
      </c>
      <c r="AB57" s="93">
        <v>1.2999999999999999E-4</v>
      </c>
      <c r="AC57" s="15" t="s">
        <v>388</v>
      </c>
      <c r="AD57" s="93">
        <v>2.517906</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4.7600000000000002E-4</v>
      </c>
      <c r="J58" s="93">
        <v>2.3799999999999997E-3</v>
      </c>
      <c r="K58" s="93">
        <v>6.1200000000000004E-3</v>
      </c>
      <c r="L58" s="93">
        <v>3.9412800000000002E-6</v>
      </c>
      <c r="M58" s="15" t="s">
        <v>388</v>
      </c>
      <c r="N58" s="15" t="s">
        <v>388</v>
      </c>
      <c r="O58" s="15" t="s">
        <v>388</v>
      </c>
      <c r="P58" s="15" t="s">
        <v>388</v>
      </c>
      <c r="Q58" s="15" t="s">
        <v>388</v>
      </c>
      <c r="R58" s="15" t="s">
        <v>388</v>
      </c>
      <c r="S58" s="15" t="s">
        <v>388</v>
      </c>
      <c r="T58" s="15" t="s">
        <v>388</v>
      </c>
      <c r="U58" s="15" t="s">
        <v>388</v>
      </c>
      <c r="V58" s="15" t="s">
        <v>388</v>
      </c>
      <c r="W58" s="93">
        <v>3.7515984803859821E-2</v>
      </c>
      <c r="X58" s="15" t="s">
        <v>388</v>
      </c>
      <c r="Y58" s="15" t="s">
        <v>388</v>
      </c>
      <c r="Z58" s="15" t="s">
        <v>388</v>
      </c>
      <c r="AA58" s="15" t="s">
        <v>388</v>
      </c>
      <c r="AB58" s="15" t="s">
        <v>388</v>
      </c>
      <c r="AC58" s="15" t="s">
        <v>388</v>
      </c>
      <c r="AD58" s="93">
        <v>7.2146124622807364E-5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1.8228880000000003E-2</v>
      </c>
      <c r="G59" s="15" t="s">
        <v>389</v>
      </c>
      <c r="H59" s="15" t="s">
        <v>388</v>
      </c>
      <c r="I59" s="93">
        <v>5.7920000000000003E-3</v>
      </c>
      <c r="J59" s="93">
        <v>6.5160000000000001E-3</v>
      </c>
      <c r="K59" s="93">
        <v>7.2400000000000008E-3</v>
      </c>
      <c r="L59" s="93">
        <v>3.5910399999999998E-6</v>
      </c>
      <c r="M59" s="15" t="s">
        <v>389</v>
      </c>
      <c r="N59" s="93">
        <v>2.0000000000000002E-5</v>
      </c>
      <c r="O59" s="93">
        <v>3.1428571428571431E-2</v>
      </c>
      <c r="P59" s="15" t="s">
        <v>388</v>
      </c>
      <c r="Q59" s="15" t="s">
        <v>388</v>
      </c>
      <c r="R59" s="15" t="s">
        <v>388</v>
      </c>
      <c r="S59" s="93">
        <v>1.20920978140785E-6</v>
      </c>
      <c r="T59" s="15" t="s">
        <v>388</v>
      </c>
      <c r="U59" s="93">
        <v>9.8214285714285712E-3</v>
      </c>
      <c r="V59" s="93">
        <v>1.4000000000000001E-4</v>
      </c>
      <c r="W59" s="93">
        <v>3.6598400000000003E-4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9.325983123774511E-3</v>
      </c>
      <c r="J60" s="93">
        <v>7.4778313112745132E-2</v>
      </c>
      <c r="K60" s="93">
        <v>0.15243634923499999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1.3156274673921227E-2</v>
      </c>
      <c r="J61" s="93">
        <v>3.0241713161678088E-2</v>
      </c>
      <c r="K61" s="93">
        <v>6.5306490258333336E-2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3.7569659433300005E-2</v>
      </c>
      <c r="J62" s="93">
        <v>0.36736456337300022</v>
      </c>
      <c r="K62" s="93">
        <v>0.93498255727000001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0.41415999999999997</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1.3127999999999999E-2</v>
      </c>
      <c r="J68" s="93">
        <v>1.7504000000000002E-2</v>
      </c>
      <c r="K68" s="93">
        <v>2.188E-2</v>
      </c>
      <c r="L68" s="93">
        <v>2.3630399999999995E-4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0.10846</v>
      </c>
      <c r="F70" s="93">
        <v>2.5849708700000003</v>
      </c>
      <c r="G70" s="93">
        <v>2.1180564705849001</v>
      </c>
      <c r="H70" s="93">
        <v>0.39974000000000004</v>
      </c>
      <c r="I70" s="93">
        <v>0.22239929454378449</v>
      </c>
      <c r="J70" s="93">
        <v>0.32673448721978726</v>
      </c>
      <c r="K70" s="93">
        <v>0.37700893858000006</v>
      </c>
      <c r="L70" s="93">
        <v>4.0031873017881206E-3</v>
      </c>
      <c r="M70" s="15" t="s">
        <v>388</v>
      </c>
      <c r="N70" s="93">
        <v>1E-3</v>
      </c>
      <c r="O70" s="15" t="s">
        <v>388</v>
      </c>
      <c r="P70" s="93">
        <v>6.8540000000000004E-2</v>
      </c>
      <c r="Q70" s="15" t="s">
        <v>388</v>
      </c>
      <c r="R70" s="15" t="s">
        <v>388</v>
      </c>
      <c r="S70" s="93">
        <v>2.7E-2</v>
      </c>
      <c r="T70" s="93">
        <v>7.4099999999999999E-2</v>
      </c>
      <c r="U70" s="15" t="s">
        <v>388</v>
      </c>
      <c r="V70" s="93">
        <v>0.25</v>
      </c>
      <c r="W70" s="93">
        <v>0.19</v>
      </c>
      <c r="X70" s="15" t="s">
        <v>388</v>
      </c>
      <c r="Y70" s="15" t="s">
        <v>388</v>
      </c>
      <c r="Z70" s="15" t="s">
        <v>388</v>
      </c>
      <c r="AA70" s="15" t="s">
        <v>388</v>
      </c>
      <c r="AB70" s="15" t="s">
        <v>388</v>
      </c>
      <c r="AC70" s="93">
        <v>13.97</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8.9296000000000014E-2</v>
      </c>
      <c r="G71" s="15" t="s">
        <v>388</v>
      </c>
      <c r="H71" s="15" t="s">
        <v>388</v>
      </c>
      <c r="I71" s="93">
        <v>1.4223053615999993E-3</v>
      </c>
      <c r="J71" s="93">
        <v>1.1378442892799994E-2</v>
      </c>
      <c r="K71" s="93">
        <v>3.5557634040000043E-2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0.24554438999999997</v>
      </c>
      <c r="G72" s="93">
        <v>0.49734000000000006</v>
      </c>
      <c r="H72" s="93">
        <v>2.1000000000000001E-4</v>
      </c>
      <c r="I72" s="93">
        <v>0.224551</v>
      </c>
      <c r="J72" s="93">
        <v>0.24092557142857146</v>
      </c>
      <c r="K72" s="93">
        <v>0.29300999999999999</v>
      </c>
      <c r="L72" s="93">
        <v>8.5265999999999998E-4</v>
      </c>
      <c r="M72" s="93">
        <v>0.51960000000000006</v>
      </c>
      <c r="N72" s="93">
        <v>0.49478</v>
      </c>
      <c r="O72" s="93">
        <v>1.8810000000000004E-2</v>
      </c>
      <c r="P72" s="93">
        <v>0.16702</v>
      </c>
      <c r="Q72" s="93">
        <v>4.6499999999999993E-2</v>
      </c>
      <c r="R72" s="93">
        <v>3.3269399999999996</v>
      </c>
      <c r="S72" s="93">
        <v>0.89585999999999999</v>
      </c>
      <c r="T72" s="93">
        <v>1.2048299999999998</v>
      </c>
      <c r="U72" s="15" t="s">
        <v>387</v>
      </c>
      <c r="V72" s="93">
        <v>3.0897700000000006</v>
      </c>
      <c r="W72" s="93">
        <v>1.5699999999999998</v>
      </c>
      <c r="X72" s="93">
        <v>3.0415281999999996E-3</v>
      </c>
      <c r="Y72" s="93">
        <v>2.6865281999999997E-3</v>
      </c>
      <c r="Z72" s="93">
        <v>2.6535281999999997E-3</v>
      </c>
      <c r="AA72" s="93">
        <v>2.6215281999999998E-3</v>
      </c>
      <c r="AB72" s="93">
        <v>1.1003112799999999E-2</v>
      </c>
      <c r="AC72" s="93">
        <v>1.4112E-2</v>
      </c>
      <c r="AD72" s="93">
        <v>13.491490000000001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2.9000000000000004E-5</v>
      </c>
      <c r="G73" s="93">
        <v>8.8000000000000003E-4</v>
      </c>
      <c r="H73" s="15" t="s">
        <v>388</v>
      </c>
      <c r="I73" s="93">
        <v>9.1799999999999993E-2</v>
      </c>
      <c r="J73" s="93">
        <v>0.13005000000000003</v>
      </c>
      <c r="K73" s="93">
        <v>0.153</v>
      </c>
      <c r="L73" s="93">
        <v>1.2546E-2</v>
      </c>
      <c r="M73" s="15" t="s">
        <v>388</v>
      </c>
      <c r="N73" s="93">
        <v>0.186</v>
      </c>
      <c r="O73" s="93">
        <v>4.0000000000000001E-3</v>
      </c>
      <c r="P73" s="93">
        <v>6.9999999999999999E-4</v>
      </c>
      <c r="Q73" s="93">
        <v>2E-3</v>
      </c>
      <c r="R73" s="93">
        <v>6.0019999999999998</v>
      </c>
      <c r="S73" s="93">
        <v>0.30199999999999999</v>
      </c>
      <c r="T73" s="93">
        <v>0.157</v>
      </c>
      <c r="U73" s="15" t="s">
        <v>387</v>
      </c>
      <c r="V73" s="93">
        <v>9.0129999999999999</v>
      </c>
      <c r="W73" s="15" t="s">
        <v>388</v>
      </c>
      <c r="X73" s="93">
        <v>9.9999999999999991E-5</v>
      </c>
      <c r="Y73" s="93">
        <v>9.9999999999999991E-5</v>
      </c>
      <c r="Z73" s="15" t="s">
        <v>388</v>
      </c>
      <c r="AA73" s="93">
        <v>9.9999999999999991E-5</v>
      </c>
      <c r="AB73" s="93">
        <v>2.9999999999999997E-4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15" t="s">
        <v>389</v>
      </c>
      <c r="G74" s="15" t="s">
        <v>388</v>
      </c>
      <c r="H74" s="15" t="s">
        <v>388</v>
      </c>
      <c r="I74" s="93">
        <v>2.2000000000000003E-5</v>
      </c>
      <c r="J74" s="93">
        <v>5.5999999999999992E-5</v>
      </c>
      <c r="K74" s="93">
        <v>8.0000000000000007E-5</v>
      </c>
      <c r="L74" s="93">
        <v>5.0600000000000011E-7</v>
      </c>
      <c r="M74" s="15" t="s">
        <v>388</v>
      </c>
      <c r="N74" s="93">
        <v>2.0000000000000002E-5</v>
      </c>
      <c r="O74" s="93">
        <v>1.0000000000000001E-5</v>
      </c>
      <c r="P74" s="15" t="s">
        <v>388</v>
      </c>
      <c r="Q74" s="93">
        <v>5.0000000000000002E-5</v>
      </c>
      <c r="R74" s="15" t="s">
        <v>388</v>
      </c>
      <c r="S74" s="15" t="s">
        <v>388</v>
      </c>
      <c r="T74" s="15" t="s">
        <v>388</v>
      </c>
      <c r="U74" s="15" t="s">
        <v>388</v>
      </c>
      <c r="V74" s="93">
        <v>2.3000000000000001E-4</v>
      </c>
      <c r="W74" s="93">
        <v>3.5688216826045636E-2</v>
      </c>
      <c r="X74" s="15" t="s">
        <v>388</v>
      </c>
      <c r="Y74" s="15" t="s">
        <v>388</v>
      </c>
      <c r="Z74" s="15" t="s">
        <v>388</v>
      </c>
      <c r="AA74" s="15" t="s">
        <v>388</v>
      </c>
      <c r="AB74" s="15" t="s">
        <v>388</v>
      </c>
      <c r="AC74" s="93">
        <v>2.853669E-2</v>
      </c>
      <c r="AD74" s="93">
        <v>7.5853042100000004E-2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93">
        <v>1.1557471092370538E-3</v>
      </c>
      <c r="J77" s="93">
        <v>5.8703794117041831E-3</v>
      </c>
      <c r="K77" s="93">
        <v>2.1539879451999998E-2</v>
      </c>
      <c r="L77" s="15" t="s">
        <v>388</v>
      </c>
      <c r="M77" s="15" t="s">
        <v>388</v>
      </c>
      <c r="N77" s="93">
        <v>5.2400000000000007E-3</v>
      </c>
      <c r="O77" s="93">
        <v>2.2700000000000001E-2</v>
      </c>
      <c r="P77" s="93">
        <v>1.8500000000000001E-3</v>
      </c>
      <c r="Q77" s="93">
        <v>8.3000000000000001E-3</v>
      </c>
      <c r="R77" s="15" t="s">
        <v>388</v>
      </c>
      <c r="S77" s="93">
        <v>5.96E-2</v>
      </c>
      <c r="T77" s="15" t="s">
        <v>388</v>
      </c>
      <c r="U77" s="15" t="s">
        <v>388</v>
      </c>
      <c r="V77" s="93">
        <v>4.8113000000000001</v>
      </c>
      <c r="W77" s="93">
        <v>6.5931802724984695E-2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4.0999999999999999E-4</v>
      </c>
      <c r="G78" s="93">
        <v>0.10289999999999999</v>
      </c>
      <c r="H78" s="15" t="s">
        <v>388</v>
      </c>
      <c r="I78" s="93">
        <v>3.4624999999999993E-4</v>
      </c>
      <c r="J78" s="93">
        <v>4.2374999999999997E-4</v>
      </c>
      <c r="K78" s="93">
        <v>6.6999999999999991E-4</v>
      </c>
      <c r="L78" s="93">
        <v>6.0000000000000008E-8</v>
      </c>
      <c r="M78" s="93">
        <v>2.1000000000000003E-3</v>
      </c>
      <c r="N78" s="93">
        <v>2.65E-3</v>
      </c>
      <c r="O78" s="93">
        <v>1E-3</v>
      </c>
      <c r="P78" s="93">
        <v>3.2145394581034499E-6</v>
      </c>
      <c r="Q78" s="93">
        <v>8.5780604401042515E-2</v>
      </c>
      <c r="R78" s="93">
        <v>4.0540540540540544E-4</v>
      </c>
      <c r="S78" s="93">
        <v>4.2000000000000006E-3</v>
      </c>
      <c r="T78" s="93">
        <v>2.5000000000000001E-4</v>
      </c>
      <c r="U78" s="93">
        <v>4.8799999999999996E-2</v>
      </c>
      <c r="V78" s="93">
        <v>7.4999999999999997E-3</v>
      </c>
      <c r="W78" s="93">
        <v>0.21704202049999999</v>
      </c>
      <c r="X78" s="15" t="s">
        <v>388</v>
      </c>
      <c r="Y78" s="15" t="s">
        <v>388</v>
      </c>
      <c r="Z78" s="15" t="s">
        <v>388</v>
      </c>
      <c r="AA78" s="15" t="s">
        <v>388</v>
      </c>
      <c r="AB78" s="15" t="s">
        <v>388</v>
      </c>
      <c r="AC78" s="93">
        <v>6.2490362280000005</v>
      </c>
      <c r="AD78" s="93">
        <v>2.6499E-4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4.5999999999999999E-2</v>
      </c>
      <c r="G79" s="93">
        <v>9.4117647049999989E-3</v>
      </c>
      <c r="H79" s="93">
        <v>0.122</v>
      </c>
      <c r="I79" s="15" t="s">
        <v>389</v>
      </c>
      <c r="J79" s="15" t="s">
        <v>389</v>
      </c>
      <c r="K79" s="15" t="s">
        <v>389</v>
      </c>
      <c r="L79" s="15" t="s">
        <v>388</v>
      </c>
      <c r="M79" s="15" t="s">
        <v>388</v>
      </c>
      <c r="N79" s="15" t="s">
        <v>388</v>
      </c>
      <c r="O79" s="15" t="s">
        <v>388</v>
      </c>
      <c r="P79" s="15" t="s">
        <v>388</v>
      </c>
      <c r="Q79" s="15" t="s">
        <v>388</v>
      </c>
      <c r="R79" s="15" t="s">
        <v>388</v>
      </c>
      <c r="S79" s="15" t="s">
        <v>388</v>
      </c>
      <c r="T79" s="93">
        <v>1.7770000000000001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1.1293399999999999E-2</v>
      </c>
      <c r="G80" s="93">
        <v>4.0000000000000003E-5</v>
      </c>
      <c r="H80" s="93">
        <v>4.0000000000000003E-5</v>
      </c>
      <c r="I80" s="93">
        <v>2.1071599999999992E-2</v>
      </c>
      <c r="J80" s="93">
        <v>2.5277599999999997E-2</v>
      </c>
      <c r="K80" s="93">
        <v>4.2059999999999993E-2</v>
      </c>
      <c r="L80" s="15" t="s">
        <v>388</v>
      </c>
      <c r="M80" s="15" t="s">
        <v>388</v>
      </c>
      <c r="N80" s="93">
        <v>0.78317999999999999</v>
      </c>
      <c r="O80" s="93">
        <v>4.3999999999999994E-3</v>
      </c>
      <c r="P80" s="93">
        <v>4.8999999999999998E-4</v>
      </c>
      <c r="Q80" s="93">
        <v>0.23425000000000001</v>
      </c>
      <c r="R80" s="93">
        <v>3.2770000000000001E-2</v>
      </c>
      <c r="S80" s="93">
        <v>0.97126999999999997</v>
      </c>
      <c r="T80" s="93">
        <v>0.10141</v>
      </c>
      <c r="U80" s="93">
        <v>2E-3</v>
      </c>
      <c r="V80" s="93">
        <v>0.61750000000000005</v>
      </c>
      <c r="W80" s="15" t="s">
        <v>388</v>
      </c>
      <c r="X80" s="15" t="s">
        <v>388</v>
      </c>
      <c r="Y80" s="15" t="s">
        <v>388</v>
      </c>
      <c r="Z80" s="15" t="s">
        <v>388</v>
      </c>
      <c r="AA80" s="15" t="s">
        <v>388</v>
      </c>
      <c r="AB80" s="15" t="s">
        <v>388</v>
      </c>
      <c r="AC80" s="15" t="s">
        <v>388</v>
      </c>
      <c r="AD80" s="93">
        <v>2.5512775844167002E-2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6.1894459999999995E-4</v>
      </c>
      <c r="J81" s="93">
        <v>6.1894460000000004E-3</v>
      </c>
      <c r="K81" s="93">
        <v>1.2378892000000001E-2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3094.723</v>
      </c>
      <c r="AL81" s="38" t="s">
        <v>409</v>
      </c>
    </row>
    <row r="82" spans="1:38" s="2" customFormat="1" ht="26.25" customHeight="1" thickBot="1" x14ac:dyDescent="0.3">
      <c r="A82" s="43" t="s">
        <v>206</v>
      </c>
      <c r="B82" s="43" t="s">
        <v>207</v>
      </c>
      <c r="C82" s="43" t="s">
        <v>208</v>
      </c>
      <c r="D82" s="45"/>
      <c r="E82" s="15" t="s">
        <v>388</v>
      </c>
      <c r="F82" s="93">
        <v>5.4484293087806099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0.33938352999999999</v>
      </c>
      <c r="G83" s="15" t="s">
        <v>388</v>
      </c>
      <c r="H83" s="15" t="s">
        <v>388</v>
      </c>
      <c r="I83" s="93">
        <v>5.0599999999999999E-2</v>
      </c>
      <c r="J83" s="93">
        <v>5.5200000000000006E-2</v>
      </c>
      <c r="K83" s="93">
        <v>7.3599999999999999E-2</v>
      </c>
      <c r="L83" s="93">
        <v>2.8842000000000004E-3</v>
      </c>
      <c r="M83" s="15" t="s">
        <v>388</v>
      </c>
      <c r="N83" s="15" t="s">
        <v>388</v>
      </c>
      <c r="O83" s="15" t="s">
        <v>388</v>
      </c>
      <c r="P83" s="15" t="s">
        <v>388</v>
      </c>
      <c r="Q83" s="15" t="s">
        <v>388</v>
      </c>
      <c r="R83" s="15" t="s">
        <v>388</v>
      </c>
      <c r="S83" s="15" t="s">
        <v>388</v>
      </c>
      <c r="T83" s="15" t="s">
        <v>388</v>
      </c>
      <c r="U83" s="15" t="s">
        <v>388</v>
      </c>
      <c r="V83" s="15" t="s">
        <v>388</v>
      </c>
      <c r="W83" s="93">
        <v>9.1999999999999998E-3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0.18124620200000002</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7.269821430000003</v>
      </c>
      <c r="G85" s="15" t="s">
        <v>388</v>
      </c>
      <c r="H85" s="15" t="s">
        <v>388</v>
      </c>
      <c r="I85" s="93">
        <v>2.1349999999999997E-3</v>
      </c>
      <c r="J85" s="93">
        <v>3.4160000000000006E-3</v>
      </c>
      <c r="K85" s="93">
        <v>4.2699999999999995E-3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0.3973579000000001</v>
      </c>
      <c r="G86" s="15" t="s">
        <v>388</v>
      </c>
      <c r="H86" s="93">
        <v>7.7000000000000002E-3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2.0065680699999997</v>
      </c>
      <c r="G88" s="93">
        <v>2E-3</v>
      </c>
      <c r="H88" s="93">
        <v>2.1200000000000004E-3</v>
      </c>
      <c r="I88" s="93">
        <v>3.6500000000000004E-4</v>
      </c>
      <c r="J88" s="93">
        <v>5.840000000000001E-4</v>
      </c>
      <c r="K88" s="93">
        <v>7.3000000000000007E-4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0.90183915000000003</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1.2473310400000006</v>
      </c>
      <c r="G90" s="93">
        <v>1.4719999999999999E-2</v>
      </c>
      <c r="H90" s="93">
        <v>0.20909000000000003</v>
      </c>
      <c r="I90" s="93">
        <v>9.0719800000000003E-2</v>
      </c>
      <c r="J90" s="93">
        <v>9.6502000000000018E-2</v>
      </c>
      <c r="K90" s="93">
        <v>0.10258</v>
      </c>
      <c r="L90" s="93">
        <v>1.911E-6</v>
      </c>
      <c r="M90" s="15" t="s">
        <v>388</v>
      </c>
      <c r="N90" s="15" t="s">
        <v>388</v>
      </c>
      <c r="O90" s="15" t="s">
        <v>388</v>
      </c>
      <c r="P90" s="15" t="s">
        <v>388</v>
      </c>
      <c r="Q90" s="15" t="s">
        <v>388</v>
      </c>
      <c r="R90" s="15" t="s">
        <v>388</v>
      </c>
      <c r="S90" s="15" t="s">
        <v>388</v>
      </c>
      <c r="T90" s="15" t="s">
        <v>388</v>
      </c>
      <c r="U90" s="15" t="s">
        <v>388</v>
      </c>
      <c r="V90" s="15" t="s">
        <v>388</v>
      </c>
      <c r="W90" s="15" t="s">
        <v>388</v>
      </c>
      <c r="X90" s="93">
        <v>2.960664E-3</v>
      </c>
      <c r="Y90" s="93">
        <v>1.4944303999999999E-3</v>
      </c>
      <c r="Z90" s="93">
        <v>1.4944303999999999E-3</v>
      </c>
      <c r="AA90" s="93">
        <v>1.4944303999999999E-3</v>
      </c>
      <c r="AB90" s="93">
        <v>7.4439551999999996E-3</v>
      </c>
      <c r="AC90" s="93">
        <v>1.0907520000000002E-3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6.4263260000000004E-3</v>
      </c>
      <c r="F91" s="93">
        <v>2.0894279999999998E-2</v>
      </c>
      <c r="G91" s="93">
        <v>4.4518969999999998E-3</v>
      </c>
      <c r="H91" s="93">
        <v>2.5078657500000004E-2</v>
      </c>
      <c r="I91" s="93">
        <v>9.072231672772002E-2</v>
      </c>
      <c r="J91" s="93">
        <v>9.0793045868960004E-2</v>
      </c>
      <c r="K91" s="93">
        <v>9.0807654576539998E-2</v>
      </c>
      <c r="L91" s="93">
        <v>4.079058750000001E-4</v>
      </c>
      <c r="M91" s="93">
        <v>0.19552456200000001</v>
      </c>
      <c r="N91" s="93">
        <v>1.1557241920000001</v>
      </c>
      <c r="O91" s="93">
        <v>2.0310874240000006E-2</v>
      </c>
      <c r="P91" s="93">
        <v>8.4025865999999991E-5</v>
      </c>
      <c r="Q91" s="93">
        <v>1.96060354E-3</v>
      </c>
      <c r="R91" s="93">
        <v>2.2996552799999997E-2</v>
      </c>
      <c r="S91" s="93">
        <v>0.67264642200000002</v>
      </c>
      <c r="T91" s="93">
        <v>5.3288715E-2</v>
      </c>
      <c r="U91" s="15" t="s">
        <v>387</v>
      </c>
      <c r="V91" s="93">
        <v>0.39234045500000003</v>
      </c>
      <c r="W91" s="93">
        <v>3.3572500000000004E-4</v>
      </c>
      <c r="X91" s="93">
        <v>3.7265474999999997E-4</v>
      </c>
      <c r="Y91" s="93">
        <v>1.5107624999999999E-4</v>
      </c>
      <c r="Z91" s="93">
        <v>1.5107624999999999E-4</v>
      </c>
      <c r="AA91" s="93">
        <v>1.5107624999999999E-4</v>
      </c>
      <c r="AB91" s="93">
        <v>8.2588349999999987E-4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1.5417861571150002</v>
      </c>
      <c r="G92" s="93">
        <v>1.2052</v>
      </c>
      <c r="H92" s="93">
        <v>2.257E-2</v>
      </c>
      <c r="I92" s="93">
        <v>0.27022894262917935</v>
      </c>
      <c r="J92" s="93">
        <v>0.3545798940923563</v>
      </c>
      <c r="K92" s="93">
        <v>0.44123717556000003</v>
      </c>
      <c r="L92" s="93">
        <v>9.0586013083586627E-3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2.0358924696000003</v>
      </c>
      <c r="G93" s="15" t="s">
        <v>388</v>
      </c>
      <c r="H93" s="15" t="s">
        <v>388</v>
      </c>
      <c r="I93" s="93">
        <v>0.38045812035999993</v>
      </c>
      <c r="J93" s="93">
        <v>0.40218236341000002</v>
      </c>
      <c r="K93" s="93">
        <v>0.41417974349999992</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1.2331508100000002</v>
      </c>
      <c r="G95" s="93" t="s">
        <v>388</v>
      </c>
      <c r="H95" s="15" t="s">
        <v>388</v>
      </c>
      <c r="I95" s="93">
        <v>9.2627227896128735E-4</v>
      </c>
      <c r="J95" s="93">
        <v>2.4213489346108591E-2</v>
      </c>
      <c r="K95" s="93">
        <v>0.120811062675</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2.5887E-2</v>
      </c>
      <c r="G98" s="93">
        <v>1.6000000000000001E-4</v>
      </c>
      <c r="H98" s="93">
        <v>1.5629999999999998E-2</v>
      </c>
      <c r="I98" s="93">
        <v>1.3108793150612833E-2</v>
      </c>
      <c r="J98" s="93">
        <v>2.0575550112369129E-2</v>
      </c>
      <c r="K98" s="93">
        <v>2.7709163476000002E-2</v>
      </c>
      <c r="L98" s="93" t="s">
        <v>388</v>
      </c>
      <c r="M98" s="93" t="s">
        <v>388</v>
      </c>
      <c r="N98" s="93" t="s">
        <v>388</v>
      </c>
      <c r="O98" s="93" t="s">
        <v>388</v>
      </c>
      <c r="P98" s="93" t="s">
        <v>388</v>
      </c>
      <c r="Q98" s="93" t="s">
        <v>388</v>
      </c>
      <c r="R98" s="93" t="s">
        <v>388</v>
      </c>
      <c r="S98" s="93" t="s">
        <v>388</v>
      </c>
      <c r="T98" s="93" t="s">
        <v>388</v>
      </c>
      <c r="U98" s="15" t="s">
        <v>388</v>
      </c>
      <c r="V98" s="93" t="s">
        <v>388</v>
      </c>
      <c r="W98" s="93">
        <v>6.1766902800000001E-3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5.4008467609999999E-2</v>
      </c>
      <c r="F99" s="93">
        <v>6.4418649530000005</v>
      </c>
      <c r="G99" s="93" t="s">
        <v>388</v>
      </c>
      <c r="H99" s="93">
        <v>5.9498482180000005</v>
      </c>
      <c r="I99" s="93">
        <v>6.7426058339999997E-2</v>
      </c>
      <c r="J99" s="93">
        <v>0.1036058945</v>
      </c>
      <c r="K99" s="93">
        <v>0.2269462451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285.24599999999998</v>
      </c>
      <c r="AL99" s="38" t="s">
        <v>243</v>
      </c>
    </row>
    <row r="100" spans="1:38" s="2" customFormat="1" ht="26.25" customHeight="1" thickBot="1" x14ac:dyDescent="0.3">
      <c r="A100" s="43" t="s">
        <v>241</v>
      </c>
      <c r="B100" s="43" t="s">
        <v>244</v>
      </c>
      <c r="C100" s="43" t="s">
        <v>413</v>
      </c>
      <c r="D100" s="45"/>
      <c r="E100" s="93">
        <v>0.15896544746000002</v>
      </c>
      <c r="F100" s="93">
        <v>4.0805696153</v>
      </c>
      <c r="G100" s="93" t="s">
        <v>388</v>
      </c>
      <c r="H100" s="93">
        <v>5.3312974020000006</v>
      </c>
      <c r="I100" s="93">
        <v>5.2303224437000001E-2</v>
      </c>
      <c r="J100" s="93">
        <v>8.0423486039999992E-2</v>
      </c>
      <c r="K100" s="93">
        <v>0.17384447377999998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629.19299999999998</v>
      </c>
      <c r="AL100" s="38" t="s">
        <v>243</v>
      </c>
    </row>
    <row r="101" spans="1:38" s="2" customFormat="1" ht="26.25" customHeight="1" thickBot="1" x14ac:dyDescent="0.3">
      <c r="A101" s="43" t="s">
        <v>241</v>
      </c>
      <c r="B101" s="43" t="s">
        <v>245</v>
      </c>
      <c r="C101" s="43" t="s">
        <v>246</v>
      </c>
      <c r="D101" s="45"/>
      <c r="E101" s="93">
        <v>7.1642511730000006E-3</v>
      </c>
      <c r="F101" s="93">
        <v>0.14900597980000002</v>
      </c>
      <c r="G101" s="93" t="s">
        <v>388</v>
      </c>
      <c r="H101" s="93">
        <v>0.1177763548</v>
      </c>
      <c r="I101" s="93">
        <v>1.3528239200000002E-3</v>
      </c>
      <c r="J101" s="93">
        <v>4.0584717590000001E-3</v>
      </c>
      <c r="K101" s="93">
        <v>9.4697674369999991E-3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137.86500000000001</v>
      </c>
      <c r="AL101" s="38" t="s">
        <v>243</v>
      </c>
    </row>
    <row r="102" spans="1:38" s="2" customFormat="1" ht="26.25" customHeight="1" thickBot="1" x14ac:dyDescent="0.3">
      <c r="A102" s="43" t="s">
        <v>241</v>
      </c>
      <c r="B102" s="43" t="s">
        <v>247</v>
      </c>
      <c r="C102" s="43" t="s">
        <v>414</v>
      </c>
      <c r="D102" s="45"/>
      <c r="E102" s="93">
        <v>9.3485534880000005E-3</v>
      </c>
      <c r="F102" s="93">
        <v>0.31267705596600004</v>
      </c>
      <c r="G102" s="93" t="s">
        <v>388</v>
      </c>
      <c r="H102" s="93">
        <v>3.3815119426680003</v>
      </c>
      <c r="I102" s="93">
        <v>2.5453521250000002E-3</v>
      </c>
      <c r="J102" s="93">
        <v>5.534185492500001E-2</v>
      </c>
      <c r="K102" s="93">
        <v>0.35328224893000004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895.1</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3.3751182899999997E-4</v>
      </c>
      <c r="F104" s="93">
        <v>3.49547664E-3</v>
      </c>
      <c r="G104" s="93" t="s">
        <v>388</v>
      </c>
      <c r="H104" s="93">
        <v>5.5483232750000002E-3</v>
      </c>
      <c r="I104" s="93">
        <v>4.2822497000000004E-5</v>
      </c>
      <c r="J104" s="93">
        <v>1.2846749199999999E-4</v>
      </c>
      <c r="K104" s="93">
        <v>2.9975748099999997E-4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4.3639999999999999</v>
      </c>
      <c r="AL104" s="38" t="s">
        <v>243</v>
      </c>
    </row>
    <row r="105" spans="1:38" s="2" customFormat="1" ht="26.25" customHeight="1" thickBot="1" x14ac:dyDescent="0.3">
      <c r="A105" s="43" t="s">
        <v>241</v>
      </c>
      <c r="B105" s="43" t="s">
        <v>252</v>
      </c>
      <c r="C105" s="43" t="s">
        <v>253</v>
      </c>
      <c r="D105" s="45"/>
      <c r="E105" s="93">
        <v>3.0758468598000001E-2</v>
      </c>
      <c r="F105" s="93">
        <v>0.24899899623000002</v>
      </c>
      <c r="G105" s="93" t="s">
        <v>388</v>
      </c>
      <c r="H105" s="93">
        <v>0.69075510788999994</v>
      </c>
      <c r="I105" s="93">
        <v>6.2516832590000003E-3</v>
      </c>
      <c r="J105" s="93">
        <v>9.8240736930000003E-3</v>
      </c>
      <c r="K105" s="93">
        <v>2.1434342604999997E-2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74.600000000000009</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3.7795083846000006E-2</v>
      </c>
      <c r="F107" s="93">
        <v>0.20503651160000003</v>
      </c>
      <c r="G107" s="93" t="s">
        <v>388</v>
      </c>
      <c r="H107" s="93">
        <v>0.36117828356299997</v>
      </c>
      <c r="I107" s="93">
        <v>9.2408938050000007E-3</v>
      </c>
      <c r="J107" s="93">
        <v>0.12321191740000001</v>
      </c>
      <c r="K107" s="93">
        <v>0.58525660769999999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3669.94</v>
      </c>
      <c r="AL107" s="38" t="s">
        <v>243</v>
      </c>
    </row>
    <row r="108" spans="1:38" s="2" customFormat="1" ht="26.25" customHeight="1" thickBot="1" x14ac:dyDescent="0.3">
      <c r="A108" s="43" t="s">
        <v>241</v>
      </c>
      <c r="B108" s="43" t="s">
        <v>257</v>
      </c>
      <c r="C108" s="43" t="s">
        <v>417</v>
      </c>
      <c r="D108" s="45"/>
      <c r="E108" s="93">
        <v>7.8650112729999999E-2</v>
      </c>
      <c r="F108" s="93">
        <v>0.65490197844999998</v>
      </c>
      <c r="G108" s="93" t="s">
        <v>388</v>
      </c>
      <c r="H108" s="93">
        <v>0.54834453765000002</v>
      </c>
      <c r="I108" s="93">
        <v>7.8856350000000002E-3</v>
      </c>
      <c r="J108" s="93">
        <v>7.8856349999999992E-2</v>
      </c>
      <c r="K108" s="93">
        <v>0.15771269999999998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7885.6350000000002</v>
      </c>
      <c r="AL108" s="38" t="s">
        <v>243</v>
      </c>
    </row>
    <row r="109" spans="1:38" s="2" customFormat="1" ht="26.25" customHeight="1" thickBot="1" x14ac:dyDescent="0.3">
      <c r="A109" s="43" t="s">
        <v>241</v>
      </c>
      <c r="B109" s="43" t="s">
        <v>258</v>
      </c>
      <c r="C109" s="43" t="s">
        <v>418</v>
      </c>
      <c r="D109" s="45"/>
      <c r="E109" s="93">
        <v>8.4714821360000001E-3</v>
      </c>
      <c r="F109" s="93">
        <v>3.0440219599999999E-2</v>
      </c>
      <c r="G109" s="15" t="s">
        <v>388</v>
      </c>
      <c r="H109" s="93">
        <v>8.5289297419999993E-2</v>
      </c>
      <c r="I109" s="93">
        <v>2.91954E-3</v>
      </c>
      <c r="J109" s="93">
        <v>1.6057469999999997E-2</v>
      </c>
      <c r="K109" s="93">
        <v>1.6057469999999997E-2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291.95400000000001</v>
      </c>
      <c r="AL109" s="38" t="s">
        <v>243</v>
      </c>
    </row>
    <row r="110" spans="1:38" s="2" customFormat="1" ht="26.25" customHeight="1" thickBot="1" x14ac:dyDescent="0.3">
      <c r="A110" s="43" t="s">
        <v>241</v>
      </c>
      <c r="B110" s="43" t="s">
        <v>259</v>
      </c>
      <c r="C110" s="43" t="s">
        <v>419</v>
      </c>
      <c r="D110" s="45"/>
      <c r="E110" s="93">
        <v>4.2662361229999996E-3</v>
      </c>
      <c r="F110" s="93">
        <v>2.0652218305000001E-2</v>
      </c>
      <c r="G110" s="15" t="s">
        <v>388</v>
      </c>
      <c r="H110" s="93">
        <v>4.0024011674E-2</v>
      </c>
      <c r="I110" s="93">
        <v>1.1724588250000001E-2</v>
      </c>
      <c r="J110" s="93">
        <v>8.2422910000000002E-2</v>
      </c>
      <c r="K110" s="93">
        <v>8.5192322500000001E-2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729.32500000000005</v>
      </c>
      <c r="AL110" s="38" t="s">
        <v>243</v>
      </c>
    </row>
    <row r="111" spans="1:38" s="2" customFormat="1" ht="26.25" customHeight="1" thickBot="1" x14ac:dyDescent="0.3">
      <c r="A111" s="43" t="s">
        <v>241</v>
      </c>
      <c r="B111" s="43" t="s">
        <v>260</v>
      </c>
      <c r="C111" s="43" t="s">
        <v>420</v>
      </c>
      <c r="D111" s="45"/>
      <c r="E111" s="93">
        <v>7.5348176069999995E-2</v>
      </c>
      <c r="F111" s="93">
        <v>1.7062229144000001</v>
      </c>
      <c r="G111" s="15" t="s">
        <v>388</v>
      </c>
      <c r="H111" s="93">
        <v>3.4158852179000001</v>
      </c>
      <c r="I111" s="93">
        <v>1.8148000000000001E-2</v>
      </c>
      <c r="J111" s="93">
        <v>3.6296000000000002E-2</v>
      </c>
      <c r="K111" s="93">
        <v>8.1666000000000002E-2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4723.7759999999998</v>
      </c>
      <c r="AL111" s="38" t="s">
        <v>243</v>
      </c>
    </row>
    <row r="112" spans="1:38" s="2" customFormat="1" ht="26.25" customHeight="1" thickBot="1" x14ac:dyDescent="0.3">
      <c r="A112" s="43" t="s">
        <v>261</v>
      </c>
      <c r="B112" s="43" t="s">
        <v>262</v>
      </c>
      <c r="C112" s="43" t="s">
        <v>263</v>
      </c>
      <c r="D112" s="45"/>
      <c r="E112" s="93">
        <v>5.8978485159999998</v>
      </c>
      <c r="F112" s="93" t="s">
        <v>388</v>
      </c>
      <c r="G112" s="93" t="s">
        <v>388</v>
      </c>
      <c r="H112" s="93">
        <v>1.9812306040000001</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147.37299999999999</v>
      </c>
      <c r="AL112" s="38" t="s">
        <v>432</v>
      </c>
    </row>
    <row r="113" spans="1:38" s="2" customFormat="1" ht="26.25" customHeight="1" thickBot="1" x14ac:dyDescent="0.3">
      <c r="A113" s="43" t="s">
        <v>261</v>
      </c>
      <c r="B113" s="43" t="s">
        <v>264</v>
      </c>
      <c r="C113" s="43" t="s">
        <v>265</v>
      </c>
      <c r="D113" s="45"/>
      <c r="E113" s="93">
        <v>3.0960881748500002</v>
      </c>
      <c r="F113" s="93">
        <v>2.7369509840530002</v>
      </c>
      <c r="G113" s="15" t="s">
        <v>388</v>
      </c>
      <c r="H113" s="93">
        <v>9.8441682832730013</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7.9116283670000009E-2</v>
      </c>
      <c r="F114" s="93" t="s">
        <v>388</v>
      </c>
      <c r="G114" s="93" t="s">
        <v>388</v>
      </c>
      <c r="H114" s="93">
        <v>5.4039247330000005E-2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1977.9070918655812</v>
      </c>
      <c r="AL114" s="38" t="s">
        <v>441</v>
      </c>
    </row>
    <row r="115" spans="1:38" s="2" customFormat="1" ht="26.25" customHeight="1" thickBot="1" x14ac:dyDescent="0.3">
      <c r="A115" s="43" t="s">
        <v>261</v>
      </c>
      <c r="B115" s="43" t="s">
        <v>267</v>
      </c>
      <c r="C115" s="43" t="s">
        <v>268</v>
      </c>
      <c r="D115" s="45"/>
      <c r="E115" s="93">
        <v>0.26699876499999997</v>
      </c>
      <c r="F115" s="93" t="s">
        <v>388</v>
      </c>
      <c r="G115" s="93" t="s">
        <v>388</v>
      </c>
      <c r="H115" s="93">
        <v>0.53399752999999994</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0.54595698085500011</v>
      </c>
      <c r="F116" s="93">
        <v>6.4982808264999997E-2</v>
      </c>
      <c r="G116" s="15" t="s">
        <v>388</v>
      </c>
      <c r="H116" s="93">
        <v>1.358771956667</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0.23802115000000001</v>
      </c>
      <c r="J119" s="93">
        <v>4.3127139999999997</v>
      </c>
      <c r="K119" s="93">
        <v>4.3127139999999997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1879.5999999999995</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0.88951106791300005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1982.8</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3.5970500000000002E-2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7.2602713329999999E-2</v>
      </c>
      <c r="F123" s="93">
        <v>0.13881076749999999</v>
      </c>
      <c r="G123" s="93">
        <v>1.039231916E-2</v>
      </c>
      <c r="H123" s="93">
        <v>7.1138599270000005E-2</v>
      </c>
      <c r="I123" s="93">
        <v>0.18220296010000001</v>
      </c>
      <c r="J123" s="93">
        <v>0.19109528510000001</v>
      </c>
      <c r="K123" s="93">
        <v>0.1940593934</v>
      </c>
      <c r="L123" s="93">
        <v>2.2569930639999999E-2</v>
      </c>
      <c r="M123" s="93">
        <v>2.331318027</v>
      </c>
      <c r="N123" s="93">
        <v>2.0826119869999998E-3</v>
      </c>
      <c r="O123" s="93">
        <v>1.8998997300000001E-2</v>
      </c>
      <c r="P123" s="93">
        <v>3.662647165E-3</v>
      </c>
      <c r="Q123" s="93">
        <v>1.18851374E-4</v>
      </c>
      <c r="R123" s="93">
        <v>3.0355199960000003E-3</v>
      </c>
      <c r="S123" s="93">
        <v>1.3955024819999999E-3</v>
      </c>
      <c r="T123" s="93">
        <v>1.0874435259999999E-3</v>
      </c>
      <c r="U123" s="93">
        <v>8.0316222299999993E-4</v>
      </c>
      <c r="V123" s="93">
        <v>1.582406758E-2</v>
      </c>
      <c r="W123" s="93" t="s">
        <v>388</v>
      </c>
      <c r="X123" s="93">
        <v>1.920044596E-5</v>
      </c>
      <c r="Y123" s="93">
        <v>5.8507013919999994E-5</v>
      </c>
      <c r="Z123" s="93">
        <v>1.6529036229999998E-5</v>
      </c>
      <c r="AA123" s="93">
        <v>9.2002583629999988E-6</v>
      </c>
      <c r="AB123" s="93">
        <v>1.03436754473E-4</v>
      </c>
      <c r="AC123" s="93" t="s">
        <v>388</v>
      </c>
      <c r="AD123" s="93" t="s">
        <v>388</v>
      </c>
      <c r="AE123" s="92"/>
      <c r="AF123" s="93" t="s">
        <v>388</v>
      </c>
      <c r="AG123" s="15" t="s">
        <v>388</v>
      </c>
      <c r="AH123" s="15" t="s">
        <v>388</v>
      </c>
      <c r="AI123" s="15" t="s">
        <v>388</v>
      </c>
      <c r="AJ123" s="15" t="s">
        <v>388</v>
      </c>
      <c r="AK123" s="93">
        <v>29.641083029999997</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9.8647630000000014E-2</v>
      </c>
      <c r="G125" s="15" t="s">
        <v>388</v>
      </c>
      <c r="H125" s="15" t="s">
        <v>388</v>
      </c>
      <c r="I125" s="93">
        <v>1.1264252999999999E-4</v>
      </c>
      <c r="J125" s="93">
        <v>7.4753678999999991E-4</v>
      </c>
      <c r="K125" s="93">
        <v>1.5804088300000001E-3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3413.41</v>
      </c>
      <c r="AL125" s="38" t="s">
        <v>424</v>
      </c>
    </row>
    <row r="126" spans="1:38" s="2" customFormat="1" ht="26.25" customHeight="1" thickBot="1" x14ac:dyDescent="0.3">
      <c r="A126" s="43" t="s">
        <v>286</v>
      </c>
      <c r="B126" s="43" t="s">
        <v>289</v>
      </c>
      <c r="C126" s="43" t="s">
        <v>290</v>
      </c>
      <c r="D126" s="45"/>
      <c r="E126" s="15" t="s">
        <v>388</v>
      </c>
      <c r="F126" s="15" t="s">
        <v>388</v>
      </c>
      <c r="G126" s="15" t="s">
        <v>388</v>
      </c>
      <c r="H126" s="93">
        <v>0.11923350000000001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496.80630000000002</v>
      </c>
      <c r="AL126" s="38" t="s">
        <v>425</v>
      </c>
    </row>
    <row r="127" spans="1:38" s="2" customFormat="1" ht="26.25" customHeight="1" thickBot="1" x14ac:dyDescent="0.3">
      <c r="A127" s="43" t="s">
        <v>286</v>
      </c>
      <c r="B127" s="43" t="s">
        <v>291</v>
      </c>
      <c r="C127" s="43" t="s">
        <v>292</v>
      </c>
      <c r="D127" s="45"/>
      <c r="E127" s="15" t="s">
        <v>388</v>
      </c>
      <c r="F127" s="93" t="s">
        <v>388</v>
      </c>
      <c r="G127" s="93" t="s">
        <v>388</v>
      </c>
      <c r="H127" s="93">
        <v>0.14990427000000001</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8.6132340000000013E-4</v>
      </c>
      <c r="J133" s="93">
        <v>8.6132340000000013E-4</v>
      </c>
      <c r="K133" s="93">
        <v>9.5713632000000006E-4</v>
      </c>
      <c r="L133" s="93">
        <v>4.3066170000000006E-4</v>
      </c>
      <c r="M133" s="15" t="s">
        <v>389</v>
      </c>
      <c r="N133" s="93">
        <v>7.4540466000000004E-4</v>
      </c>
      <c r="O133" s="93">
        <v>1.2485466E-4</v>
      </c>
      <c r="P133" s="93">
        <v>1.9867064711186905E-2</v>
      </c>
      <c r="Q133" s="93">
        <v>3.3782741999999996E-4</v>
      </c>
      <c r="R133" s="93">
        <v>3.3658632000000001E-4</v>
      </c>
      <c r="S133" s="93">
        <v>3.0853746000000001E-4</v>
      </c>
      <c r="T133" s="93">
        <v>4.3016525999999992E-4</v>
      </c>
      <c r="U133" s="93">
        <v>4.9097916000000001E-4</v>
      </c>
      <c r="V133" s="93">
        <v>3.97449864E-3</v>
      </c>
      <c r="W133" s="93">
        <v>6.7019399999999993E-4</v>
      </c>
      <c r="X133" s="93">
        <v>3.2765039999999994E-4</v>
      </c>
      <c r="Y133" s="93">
        <v>1.7896662000000001E-4</v>
      </c>
      <c r="Z133" s="93">
        <v>1.5985368000000002E-4</v>
      </c>
      <c r="AA133" s="93">
        <v>1.7350577999999999E-4</v>
      </c>
      <c r="AB133" s="93">
        <v>8.3997647999999991E-4</v>
      </c>
      <c r="AC133" s="93">
        <v>3.7233000000000001E-3</v>
      </c>
      <c r="AD133" s="93">
        <v>1.0177019999999998E-2</v>
      </c>
      <c r="AE133" s="92"/>
      <c r="AF133" s="15" t="s">
        <v>388</v>
      </c>
      <c r="AG133" s="15" t="s">
        <v>388</v>
      </c>
      <c r="AH133" s="15" t="s">
        <v>388</v>
      </c>
      <c r="AI133" s="15" t="s">
        <v>388</v>
      </c>
      <c r="AJ133" s="15" t="s">
        <v>388</v>
      </c>
      <c r="AK133" s="93">
        <v>24822</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7.6899999999999998E-3</v>
      </c>
      <c r="G136" s="15" t="s">
        <v>388</v>
      </c>
      <c r="H136" s="93">
        <v>0.37485299999999994</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1.302E-2</v>
      </c>
      <c r="G137" s="15" t="s">
        <v>388</v>
      </c>
      <c r="H137" s="15"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868204</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0.10994828559999999</v>
      </c>
      <c r="J139" s="93">
        <v>0.10994828559999999</v>
      </c>
      <c r="K139" s="93">
        <v>0.10994828559999999</v>
      </c>
      <c r="L139" s="93">
        <v>9.4815527039999979E-3</v>
      </c>
      <c r="M139" s="15" t="s">
        <v>388</v>
      </c>
      <c r="N139" s="93">
        <v>3.0830720000000003E-4</v>
      </c>
      <c r="O139" s="93">
        <v>6.2218880000000003E-4</v>
      </c>
      <c r="P139" s="93">
        <v>6.2218880000000003E-4</v>
      </c>
      <c r="Q139" s="93">
        <v>9.8666880000000006E-4</v>
      </c>
      <c r="R139" s="93">
        <v>9.4250240000000015E-4</v>
      </c>
      <c r="S139" s="93">
        <v>2.1915968000000004E-3</v>
      </c>
      <c r="T139" s="15" t="s">
        <v>388</v>
      </c>
      <c r="U139" s="15" t="s">
        <v>388</v>
      </c>
      <c r="V139" s="15" t="s">
        <v>388</v>
      </c>
      <c r="W139" s="93">
        <v>1.1494552832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151.16315825144861</v>
      </c>
      <c r="F141" s="94">
        <f t="shared" si="0"/>
        <v>95.284035619841376</v>
      </c>
      <c r="G141" s="94">
        <f t="shared" si="0"/>
        <v>44.251179163387086</v>
      </c>
      <c r="H141" s="94">
        <f t="shared" si="0"/>
        <v>37.586758320063346</v>
      </c>
      <c r="I141" s="94">
        <f t="shared" si="0"/>
        <v>19.196528880731762</v>
      </c>
      <c r="J141" s="94">
        <f t="shared" si="0"/>
        <v>33.625407562831604</v>
      </c>
      <c r="K141" s="94">
        <f t="shared" si="0"/>
        <v>48.182629474340303</v>
      </c>
      <c r="L141" s="94">
        <f t="shared" si="0"/>
        <v>4.5248282880626203</v>
      </c>
      <c r="M141" s="94">
        <f t="shared" si="0"/>
        <v>382.57060829106666</v>
      </c>
      <c r="N141" s="94">
        <f t="shared" si="0"/>
        <v>16.646718244627234</v>
      </c>
      <c r="O141" s="94">
        <f t="shared" si="0"/>
        <v>0.91917285363868806</v>
      </c>
      <c r="P141" s="94">
        <f t="shared" si="0"/>
        <v>0.70684230670750658</v>
      </c>
      <c r="Q141" s="94">
        <f t="shared" si="0"/>
        <v>2.7089769740558438</v>
      </c>
      <c r="R141" s="94">
        <f t="shared" si="0"/>
        <v>23.064575570143713</v>
      </c>
      <c r="S141" s="94">
        <f t="shared" si="0"/>
        <v>43.074353982942725</v>
      </c>
      <c r="T141" s="94">
        <f t="shared" si="0"/>
        <v>17.318424549598049</v>
      </c>
      <c r="U141" s="94" t="s">
        <v>387</v>
      </c>
      <c r="V141" s="94">
        <f t="shared" ref="V141:AD141" si="1">SUM(V14:V140)</f>
        <v>131.93765461964716</v>
      </c>
      <c r="W141" s="94">
        <f t="shared" si="1"/>
        <v>15.659102358614561</v>
      </c>
      <c r="X141" s="94">
        <f t="shared" si="1"/>
        <v>7.398661261955267</v>
      </c>
      <c r="Y141" s="94">
        <f t="shared" si="1"/>
        <v>5.7719789372819399</v>
      </c>
      <c r="Z141" s="94">
        <f t="shared" si="1"/>
        <v>4.452905832707355</v>
      </c>
      <c r="AA141" s="94">
        <f t="shared" si="1"/>
        <v>5.0890703310294851</v>
      </c>
      <c r="AB141" s="94">
        <f t="shared" si="1"/>
        <v>22.712616362974043</v>
      </c>
      <c r="AC141" s="94">
        <f t="shared" si="1"/>
        <v>21.622896350674477</v>
      </c>
      <c r="AD141" s="94">
        <f t="shared" si="1"/>
        <v>24.342526037984982</v>
      </c>
      <c r="AE141" s="97"/>
      <c r="AF141" s="94">
        <f>SUM(AF14:AF140)</f>
        <v>290466.35861973377</v>
      </c>
      <c r="AG141" s="94">
        <f>SUM(AG14:AG140)</f>
        <v>171684.39902353246</v>
      </c>
      <c r="AH141" s="94">
        <f>SUM(AH14:AH140)</f>
        <v>92681.23657914417</v>
      </c>
      <c r="AI141" s="94">
        <f>SUM(AI14:AI140)</f>
        <v>361648.24622285151</v>
      </c>
      <c r="AJ141" s="94">
        <f>SUM(AJ14:AJ140)</f>
        <v>20206.710184</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151.16315825144861</v>
      </c>
      <c r="F152" s="125">
        <f t="shared" ref="F152:AD152" si="2">SUM(F$141, F$151, IF(AND(ISNUMBER(SEARCH($B$4,"AT|BE|CH|GB|IE|LT|LU|NL")),SUM(F$143:F$149)&gt;0),SUM(F$143:F$149)-SUM(F$27:F$33),0))</f>
        <v>95.284035619841376</v>
      </c>
      <c r="G152" s="125">
        <f t="shared" si="2"/>
        <v>44.251179163387086</v>
      </c>
      <c r="H152" s="125">
        <f t="shared" si="2"/>
        <v>37.586758320063346</v>
      </c>
      <c r="I152" s="125">
        <f t="shared" si="2"/>
        <v>19.196528880731762</v>
      </c>
      <c r="J152" s="125">
        <f t="shared" si="2"/>
        <v>33.625407562831604</v>
      </c>
      <c r="K152" s="125">
        <f t="shared" si="2"/>
        <v>48.182629474340303</v>
      </c>
      <c r="L152" s="125">
        <f t="shared" si="2"/>
        <v>4.5248282880626203</v>
      </c>
      <c r="M152" s="125">
        <f t="shared" si="2"/>
        <v>382.57060829106666</v>
      </c>
      <c r="N152" s="125">
        <f t="shared" si="2"/>
        <v>16.646718244627234</v>
      </c>
      <c r="O152" s="125">
        <f t="shared" si="2"/>
        <v>0.91917285363868806</v>
      </c>
      <c r="P152" s="125">
        <f t="shared" si="2"/>
        <v>0.70684230670750658</v>
      </c>
      <c r="Q152" s="125">
        <f t="shared" si="2"/>
        <v>2.7089769740558438</v>
      </c>
      <c r="R152" s="125">
        <f t="shared" si="2"/>
        <v>23.064575570143713</v>
      </c>
      <c r="S152" s="125">
        <f t="shared" si="2"/>
        <v>43.074353982942725</v>
      </c>
      <c r="T152" s="125">
        <f t="shared" si="2"/>
        <v>17.318424549598049</v>
      </c>
      <c r="U152" s="125">
        <f t="shared" si="2"/>
        <v>0</v>
      </c>
      <c r="V152" s="125">
        <f t="shared" si="2"/>
        <v>131.93765461964716</v>
      </c>
      <c r="W152" s="125">
        <f t="shared" si="2"/>
        <v>15.659102358614561</v>
      </c>
      <c r="X152" s="125">
        <f t="shared" si="2"/>
        <v>7.398661261955267</v>
      </c>
      <c r="Y152" s="125">
        <f t="shared" si="2"/>
        <v>5.7719789372819399</v>
      </c>
      <c r="Z152" s="125">
        <f t="shared" si="2"/>
        <v>4.452905832707355</v>
      </c>
      <c r="AA152" s="125">
        <f t="shared" si="2"/>
        <v>5.0890703310294851</v>
      </c>
      <c r="AB152" s="125">
        <f t="shared" si="2"/>
        <v>22.712616362974043</v>
      </c>
      <c r="AC152" s="125">
        <f t="shared" si="2"/>
        <v>21.622896350674477</v>
      </c>
      <c r="AD152" s="125">
        <f t="shared" si="2"/>
        <v>24.342526037984982</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151.16315825144861</v>
      </c>
      <c r="F154" s="125">
        <f>SUM(F$141, F$153, -1 * IF(OR($B$6=2005,$B$6&gt;=2020),SUM(F$99:F$122),0), IF(AND(ISNUMBER(SEARCH($B$4,"AT|BE|CH|GB|IE|LT|LU|NL")),SUM(F$143:F$149)&gt;0),SUM(F$143:F$149)-SUM(F$27:F$33),0))</f>
        <v>95.284035619841376</v>
      </c>
      <c r="G154" s="125">
        <f>SUM(G$141, G$153, IF(AND(ISNUMBER(SEARCH($B$4,"AT|BE|CH|GB|IE|LT|LU|NL")),SUM(G$143:G$149)&gt;0),SUM(G$143:G$149)-SUM(G$27:G$33),0))</f>
        <v>44.251179163387086</v>
      </c>
      <c r="H154" s="125">
        <f>SUM(H$141, H$153, IF(AND(ISNUMBER(SEARCH($B$4,"AT|BE|CH|GB|IE|LT|LU|NL")),SUM(H$143:H$149)&gt;0),SUM(H$143:H$149)-SUM(H$27:H$33),0))</f>
        <v>37.586758320063346</v>
      </c>
      <c r="I154" s="125">
        <f t="shared" ref="I154:AD154" si="3">SUM(I$141, I$153, IF(AND(ISNUMBER(SEARCH($B$4,"AT|BE|CH|GB|IE|LT|LU|NL")),SUM(I$143:I$149)&gt;0),SUM(I$143:I$149)-SUM(I$27:I$33),0))</f>
        <v>19.196528880731762</v>
      </c>
      <c r="J154" s="125">
        <f t="shared" si="3"/>
        <v>33.625407562831604</v>
      </c>
      <c r="K154" s="125">
        <f t="shared" si="3"/>
        <v>48.182629474340303</v>
      </c>
      <c r="L154" s="125">
        <f t="shared" si="3"/>
        <v>4.5248282880626203</v>
      </c>
      <c r="M154" s="125">
        <f t="shared" si="3"/>
        <v>382.57060829106666</v>
      </c>
      <c r="N154" s="125">
        <f t="shared" si="3"/>
        <v>16.646718244627234</v>
      </c>
      <c r="O154" s="125">
        <f t="shared" si="3"/>
        <v>0.91917285363868806</v>
      </c>
      <c r="P154" s="125">
        <f t="shared" si="3"/>
        <v>0.70684230670750658</v>
      </c>
      <c r="Q154" s="125">
        <f t="shared" si="3"/>
        <v>2.7089769740558438</v>
      </c>
      <c r="R154" s="125">
        <f t="shared" si="3"/>
        <v>23.064575570143713</v>
      </c>
      <c r="S154" s="125">
        <f t="shared" si="3"/>
        <v>43.074353982942725</v>
      </c>
      <c r="T154" s="125">
        <f t="shared" si="3"/>
        <v>17.318424549598049</v>
      </c>
      <c r="U154" s="125">
        <f t="shared" si="3"/>
        <v>0</v>
      </c>
      <c r="V154" s="125">
        <f t="shared" si="3"/>
        <v>131.93765461964716</v>
      </c>
      <c r="W154" s="125">
        <f t="shared" si="3"/>
        <v>15.659102358614561</v>
      </c>
      <c r="X154" s="125">
        <f t="shared" si="3"/>
        <v>7.398661261955267</v>
      </c>
      <c r="Y154" s="125">
        <f t="shared" si="3"/>
        <v>5.7719789372819399</v>
      </c>
      <c r="Z154" s="125">
        <f t="shared" si="3"/>
        <v>4.452905832707355</v>
      </c>
      <c r="AA154" s="125">
        <f t="shared" si="3"/>
        <v>5.0890703310294851</v>
      </c>
      <c r="AB154" s="125">
        <f t="shared" si="3"/>
        <v>22.712616362974043</v>
      </c>
      <c r="AC154" s="125">
        <f t="shared" si="3"/>
        <v>21.622896350674477</v>
      </c>
      <c r="AD154" s="125">
        <f t="shared" si="3"/>
        <v>24.342526037984982</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7.4202449670258437</v>
      </c>
      <c r="F157" s="136">
        <v>0.14492900961671309</v>
      </c>
      <c r="G157" s="136">
        <v>0.46935067749510961</v>
      </c>
      <c r="H157" s="136" t="s">
        <v>388</v>
      </c>
      <c r="I157" s="136">
        <v>0.11052773252253154</v>
      </c>
      <c r="J157" s="136">
        <v>0.11052773252253154</v>
      </c>
      <c r="K157" s="136">
        <v>0.11052773252253154</v>
      </c>
      <c r="L157" s="136">
        <v>5.5263866261265768E-2</v>
      </c>
      <c r="M157" s="136">
        <v>1.3786420041529124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24193.333891500497</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0.53925918682350649</v>
      </c>
      <c r="F158" s="136">
        <v>5.8233538424169402E-2</v>
      </c>
      <c r="G158" s="136">
        <v>3.5850371709047001E-2</v>
      </c>
      <c r="H158" s="136" t="s">
        <v>388</v>
      </c>
      <c r="I158" s="136">
        <v>4.3495776035679373E-3</v>
      </c>
      <c r="J158" s="136">
        <v>4.3495776035679373E-3</v>
      </c>
      <c r="K158" s="136">
        <v>4.3495776035679373E-3</v>
      </c>
      <c r="L158" s="136">
        <v>2.1747888017839686E-3</v>
      </c>
      <c r="M158" s="136">
        <v>1.0896230778445424</v>
      </c>
      <c r="N158" s="136">
        <v>0.35472158172671076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1873.1352499954792</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5.0921000000000003</v>
      </c>
      <c r="F159" s="136">
        <v>0.1946</v>
      </c>
      <c r="G159" s="136">
        <v>1.2692000000000001</v>
      </c>
      <c r="H159" s="136" t="s">
        <v>388</v>
      </c>
      <c r="I159" s="136">
        <v>0.22307208602150536</v>
      </c>
      <c r="J159" s="136">
        <v>0.24576999999999999</v>
      </c>
      <c r="K159" s="136">
        <v>0.24576999999999999</v>
      </c>
      <c r="L159" s="136" t="s">
        <v>388</v>
      </c>
      <c r="M159" s="136">
        <v>0.64590000000000014</v>
      </c>
      <c r="N159" s="136">
        <v>1.4148490272953009E-2</v>
      </c>
      <c r="O159" s="136">
        <v>1.463901822926427E-3</v>
      </c>
      <c r="P159" s="136">
        <v>1.9505887562340108E-3</v>
      </c>
      <c r="Q159" s="136">
        <v>4.0247697572967549E-3</v>
      </c>
      <c r="R159" s="136">
        <v>4.515681815908381E-2</v>
      </c>
      <c r="S159" s="136">
        <v>1.7072452895802188E-2</v>
      </c>
      <c r="T159" s="136">
        <v>1.977227716701595</v>
      </c>
      <c r="U159" s="136">
        <v>2.6844601791990619E-3</v>
      </c>
      <c r="V159" s="136">
        <v>0.10243471737481312</v>
      </c>
      <c r="W159" s="136">
        <v>3.1846586438906213E-2</v>
      </c>
      <c r="X159" s="136">
        <v>3.5380828239891713E-4</v>
      </c>
      <c r="Y159" s="136">
        <v>2.0741810010627441E-3</v>
      </c>
      <c r="Z159" s="136">
        <v>1.4639018229264267E-3</v>
      </c>
      <c r="AA159" s="136">
        <v>5.7358560698806478E-4</v>
      </c>
      <c r="AB159" s="136">
        <v>4.4654767133761519E-3</v>
      </c>
      <c r="AC159" s="136">
        <v>1.0490656227138781E-2</v>
      </c>
      <c r="AD159" s="136">
        <v>3.5710618327054501E-2</v>
      </c>
      <c r="AE159" s="114"/>
      <c r="AF159" s="136">
        <v>3504.5660720523701</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5B4C-1408-46E4-8378-B9B6A78EEDAC}">
  <sheetPr codeName="Tabelle39"/>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1.81640625" style="5" customWidth="1"/>
    <col min="2" max="2" width="10" style="5" customWidth="1"/>
    <col min="3" max="3" width="42.17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11.453125" style="5" customWidth="1"/>
    <col min="33"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2015</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24.42947157584004</v>
      </c>
      <c r="F14" s="93">
        <v>1.0470395727865001</v>
      </c>
      <c r="G14" s="93">
        <v>14.639378714505286</v>
      </c>
      <c r="H14" s="93">
        <v>2.16E-3</v>
      </c>
      <c r="I14" s="93">
        <v>0.4273424592296014</v>
      </c>
      <c r="J14" s="93">
        <v>1.2675568271125799</v>
      </c>
      <c r="K14" s="93">
        <v>2.5687383933430037</v>
      </c>
      <c r="L14" s="93">
        <v>2.9618453130348794E-2</v>
      </c>
      <c r="M14" s="93">
        <v>13.203939598192015</v>
      </c>
      <c r="N14" s="93">
        <v>2.1069533501829421</v>
      </c>
      <c r="O14" s="93">
        <v>0.12416111151736306</v>
      </c>
      <c r="P14" s="93">
        <v>0.16715243821541168</v>
      </c>
      <c r="Q14" s="93">
        <v>0.81265317890803379</v>
      </c>
      <c r="R14" s="93">
        <v>1.686842506631183</v>
      </c>
      <c r="S14" s="93">
        <v>2.5682197982109511</v>
      </c>
      <c r="T14" s="93">
        <v>2.6099139494976025</v>
      </c>
      <c r="U14" s="15" t="s">
        <v>387</v>
      </c>
      <c r="V14" s="93">
        <v>20.0909158320381</v>
      </c>
      <c r="W14" s="93">
        <v>3.7278621080814309</v>
      </c>
      <c r="X14" s="93">
        <v>0.3730843544740135</v>
      </c>
      <c r="Y14" s="93">
        <v>1.9304987832075748E-2</v>
      </c>
      <c r="Z14" s="93">
        <v>1.0047868298505949E-2</v>
      </c>
      <c r="AA14" s="93">
        <v>1.9443596694134445E-2</v>
      </c>
      <c r="AB14" s="93">
        <v>0.42188080729872962</v>
      </c>
      <c r="AC14" s="93">
        <v>0.39570022826146861</v>
      </c>
      <c r="AD14" s="93">
        <v>0.27690788455205179</v>
      </c>
      <c r="AE14" s="92"/>
      <c r="AF14" s="93">
        <v>5747.9524859999956</v>
      </c>
      <c r="AG14" s="93">
        <v>104133.68154855006</v>
      </c>
      <c r="AH14" s="93">
        <v>38811.363459999964</v>
      </c>
      <c r="AI14" s="93">
        <v>80906.289749999996</v>
      </c>
      <c r="AJ14" s="93">
        <v>11524.949811</v>
      </c>
      <c r="AK14" s="15" t="s">
        <v>388</v>
      </c>
      <c r="AL14" s="38" t="s">
        <v>48</v>
      </c>
    </row>
    <row r="15" spans="1:38" s="2" customFormat="1" ht="26.25" customHeight="1" thickBot="1" x14ac:dyDescent="0.3">
      <c r="A15" s="43" t="s">
        <v>52</v>
      </c>
      <c r="B15" s="43" t="s">
        <v>53</v>
      </c>
      <c r="C15" s="43" t="s">
        <v>54</v>
      </c>
      <c r="D15" s="45"/>
      <c r="E15" s="93">
        <v>2.1926190419299996</v>
      </c>
      <c r="F15" s="93">
        <v>6.9227351251000019E-2</v>
      </c>
      <c r="G15" s="93">
        <v>7.7445768025952306</v>
      </c>
      <c r="H15" s="15" t="s">
        <v>388</v>
      </c>
      <c r="I15" s="93">
        <v>4.8879183147386852E-2</v>
      </c>
      <c r="J15" s="93">
        <v>0.158996702345612</v>
      </c>
      <c r="K15" s="93">
        <v>0.50444716759999997</v>
      </c>
      <c r="L15" s="93">
        <v>8.6029551622556402E-3</v>
      </c>
      <c r="M15" s="93">
        <v>0.98053567330000013</v>
      </c>
      <c r="N15" s="93">
        <v>3.1338178831750003</v>
      </c>
      <c r="O15" s="93">
        <v>7.7788606183900003E-2</v>
      </c>
      <c r="P15" s="93">
        <v>1.5086366536930001E-2</v>
      </c>
      <c r="Q15" s="93">
        <v>0.50281435184599999</v>
      </c>
      <c r="R15" s="93">
        <v>3.8855967623340004</v>
      </c>
      <c r="S15" s="93">
        <v>1.4263277247844999</v>
      </c>
      <c r="T15" s="93">
        <v>3.1435616982399996</v>
      </c>
      <c r="U15" s="15" t="s">
        <v>387</v>
      </c>
      <c r="V15" s="93">
        <v>6.905482182648</v>
      </c>
      <c r="W15" s="93">
        <v>9.9848353340900031E-2</v>
      </c>
      <c r="X15" s="93">
        <v>3.761523801617375E-3</v>
      </c>
      <c r="Y15" s="93">
        <v>3.1297463147266381E-3</v>
      </c>
      <c r="Z15" s="93">
        <v>3.0319809597323583E-3</v>
      </c>
      <c r="AA15" s="93">
        <v>4.6786052409236289E-3</v>
      </c>
      <c r="AB15" s="93">
        <v>1.4601856317000001E-2</v>
      </c>
      <c r="AC15" s="15" t="s">
        <v>388</v>
      </c>
      <c r="AD15" s="15" t="s">
        <v>388</v>
      </c>
      <c r="AE15" s="92"/>
      <c r="AF15" s="93">
        <v>27817.630217000002</v>
      </c>
      <c r="AG15" s="93" t="s">
        <v>388</v>
      </c>
      <c r="AH15" s="93">
        <v>11094.060616000001</v>
      </c>
      <c r="AI15" s="93" t="s">
        <v>388</v>
      </c>
      <c r="AJ15" s="93">
        <v>1633.2358380000001</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3.3271686879400013</v>
      </c>
      <c r="F17" s="93">
        <v>2.1856632925000008E-2</v>
      </c>
      <c r="G17" s="93">
        <v>0.53510319380997118</v>
      </c>
      <c r="H17" s="15" t="s">
        <v>388</v>
      </c>
      <c r="I17" s="93">
        <v>4.990623914763786E-3</v>
      </c>
      <c r="J17" s="93">
        <v>1.0819802648405159E-2</v>
      </c>
      <c r="K17" s="93">
        <v>2.1116141519999999E-2</v>
      </c>
      <c r="L17" s="93">
        <v>7.2427952890036825E-4</v>
      </c>
      <c r="M17" s="93">
        <v>0.90928962957000026</v>
      </c>
      <c r="N17" s="93">
        <v>7.9439267300000001E-3</v>
      </c>
      <c r="O17" s="93">
        <v>2.7124700000000001E-4</v>
      </c>
      <c r="P17" s="93">
        <v>6.8232993230000002E-5</v>
      </c>
      <c r="Q17" s="93">
        <v>8.9298548000000004E-4</v>
      </c>
      <c r="R17" s="93">
        <v>1.3525900000000003E-3</v>
      </c>
      <c r="S17" s="93">
        <v>1.5781050000000002E-3</v>
      </c>
      <c r="T17" s="93">
        <v>8.9478600000000005E-2</v>
      </c>
      <c r="U17" s="15" t="s">
        <v>387</v>
      </c>
      <c r="V17" s="93">
        <v>1.5939479999999999E-2</v>
      </c>
      <c r="W17" s="93">
        <v>1.06179665169E-2</v>
      </c>
      <c r="X17" s="93">
        <v>1.0025338206572632E-4</v>
      </c>
      <c r="Y17" s="93">
        <v>7.134694162611809E-4</v>
      </c>
      <c r="Z17" s="93">
        <v>8.4814211144304601E-5</v>
      </c>
      <c r="AA17" s="93">
        <v>7.432447892878815E-5</v>
      </c>
      <c r="AB17" s="93">
        <v>9.7286148840000002E-4</v>
      </c>
      <c r="AC17" s="93">
        <v>3.9814199999999998E-4</v>
      </c>
      <c r="AD17" s="93">
        <v>8.7397952799999998E-2</v>
      </c>
      <c r="AE17" s="92"/>
      <c r="AF17" s="93">
        <v>4460.1908450000001</v>
      </c>
      <c r="AG17" s="93">
        <v>20176.925017000005</v>
      </c>
      <c r="AH17" s="93">
        <v>2209.6708900000003</v>
      </c>
      <c r="AI17" s="93">
        <v>15.88</v>
      </c>
      <c r="AJ17" s="15" t="s">
        <v>388</v>
      </c>
      <c r="AK17" s="15" t="s">
        <v>388</v>
      </c>
      <c r="AL17" s="38" t="s">
        <v>48</v>
      </c>
    </row>
    <row r="18" spans="1:38" s="2" customFormat="1" ht="26.25" customHeight="1" thickBot="1" x14ac:dyDescent="0.3">
      <c r="A18" s="43" t="s">
        <v>52</v>
      </c>
      <c r="B18" s="43" t="s">
        <v>59</v>
      </c>
      <c r="C18" s="43" t="s">
        <v>60</v>
      </c>
      <c r="D18" s="45"/>
      <c r="E18" s="93">
        <v>0.12758141479999999</v>
      </c>
      <c r="F18" s="93">
        <v>1.1700454479999999E-3</v>
      </c>
      <c r="G18" s="93">
        <v>3.0480502318072</v>
      </c>
      <c r="H18" s="15" t="s">
        <v>388</v>
      </c>
      <c r="I18" s="93">
        <v>6.4560780187468206E-3</v>
      </c>
      <c r="J18" s="93">
        <v>1.2047772243542816E-2</v>
      </c>
      <c r="K18" s="93">
        <v>2.2764881630000004E-2</v>
      </c>
      <c r="L18" s="93">
        <v>1.824707066504419E-3</v>
      </c>
      <c r="M18" s="93">
        <v>2.3530047759999999E-2</v>
      </c>
      <c r="N18" s="93">
        <v>7.5875000000000009E-4</v>
      </c>
      <c r="O18" s="93">
        <v>9.1050000000000001E-6</v>
      </c>
      <c r="P18" s="93">
        <v>2.6837999999999996E-6</v>
      </c>
      <c r="Q18" s="93">
        <v>6.0700000000000005E-5</v>
      </c>
      <c r="R18" s="93">
        <v>0.21867295217500002</v>
      </c>
      <c r="S18" s="93">
        <v>2.2365000000000002E-4</v>
      </c>
      <c r="T18" s="93">
        <v>3.2550400000000007E-2</v>
      </c>
      <c r="U18" s="15" t="s">
        <v>387</v>
      </c>
      <c r="V18" s="93">
        <v>3.6420000000000002E-4</v>
      </c>
      <c r="W18" s="93">
        <v>1.2448782325000002E-3</v>
      </c>
      <c r="X18" s="93">
        <v>1.7295999147651423E-4</v>
      </c>
      <c r="Y18" s="93">
        <v>1.3601089187762617E-3</v>
      </c>
      <c r="Z18" s="93">
        <v>1.5444980332323779E-4</v>
      </c>
      <c r="AA18" s="93">
        <v>1.3623615485598584E-4</v>
      </c>
      <c r="AB18" s="93">
        <v>1.8237548684319996E-3</v>
      </c>
      <c r="AC18" s="93">
        <v>1.3530665231999999E-4</v>
      </c>
      <c r="AD18" s="93">
        <v>3.7100211119999997E-2</v>
      </c>
      <c r="AE18" s="92"/>
      <c r="AF18" s="93">
        <v>911.87585200000001</v>
      </c>
      <c r="AG18" s="93">
        <v>218.236536</v>
      </c>
      <c r="AH18" s="93">
        <v>52.54</v>
      </c>
      <c r="AI18" s="15" t="s">
        <v>388</v>
      </c>
      <c r="AJ18" s="15" t="s">
        <v>388</v>
      </c>
      <c r="AK18" s="15" t="s">
        <v>388</v>
      </c>
      <c r="AL18" s="38" t="s">
        <v>48</v>
      </c>
    </row>
    <row r="19" spans="1:38" s="2" customFormat="1" ht="26.25" customHeight="1" thickBot="1" x14ac:dyDescent="0.3">
      <c r="A19" s="43" t="s">
        <v>52</v>
      </c>
      <c r="B19" s="43" t="s">
        <v>61</v>
      </c>
      <c r="C19" s="43" t="s">
        <v>62</v>
      </c>
      <c r="D19" s="45"/>
      <c r="E19" s="93">
        <v>1.4388690200131007</v>
      </c>
      <c r="F19" s="93">
        <v>5.6629149899999993E-3</v>
      </c>
      <c r="G19" s="93">
        <v>1.1229263202059905</v>
      </c>
      <c r="H19" s="15" t="s">
        <v>388</v>
      </c>
      <c r="I19" s="93">
        <v>5.7760001053009484E-2</v>
      </c>
      <c r="J19" s="93">
        <v>9.084320292484202E-2</v>
      </c>
      <c r="K19" s="93">
        <v>0.10969402977231706</v>
      </c>
      <c r="L19" s="93">
        <v>1.4467909960038002E-2</v>
      </c>
      <c r="M19" s="93">
        <v>0.30026264252661999</v>
      </c>
      <c r="N19" s="93">
        <v>3.9149905860000001E-2</v>
      </c>
      <c r="O19" s="93">
        <v>6.4232611610000009E-4</v>
      </c>
      <c r="P19" s="93">
        <v>1.9091939020999998E-4</v>
      </c>
      <c r="Q19" s="93">
        <v>3.4463163480000004E-3</v>
      </c>
      <c r="R19" s="93">
        <v>6.5902837470000006E-3</v>
      </c>
      <c r="S19" s="93">
        <v>6.5717230599999987E-3</v>
      </c>
      <c r="T19" s="93">
        <v>0.35591000319999994</v>
      </c>
      <c r="U19" s="15" t="s">
        <v>387</v>
      </c>
      <c r="V19" s="93">
        <v>4.4596125768000011E-2</v>
      </c>
      <c r="W19" s="93">
        <v>8.1602781324654986E-3</v>
      </c>
      <c r="X19" s="93">
        <v>5.005569586115122E-4</v>
      </c>
      <c r="Y19" s="93">
        <v>3.8064096688063664E-3</v>
      </c>
      <c r="Z19" s="93">
        <v>4.3877088401506834E-4</v>
      </c>
      <c r="AA19" s="93">
        <v>3.8619522034185358E-4</v>
      </c>
      <c r="AB19" s="93">
        <v>5.1319327317748001E-3</v>
      </c>
      <c r="AC19" s="93">
        <v>2.2397223620000001E-4</v>
      </c>
      <c r="AD19" s="93">
        <v>2.5041563499999999E-2</v>
      </c>
      <c r="AE19" s="92"/>
      <c r="AF19" s="93">
        <v>13416.884632330995</v>
      </c>
      <c r="AG19" s="93">
        <v>125.11651000000001</v>
      </c>
      <c r="AH19" s="93">
        <v>1062.332844</v>
      </c>
      <c r="AI19" s="93">
        <v>266.27999999999997</v>
      </c>
      <c r="AJ19" s="93">
        <v>29.75</v>
      </c>
      <c r="AK19" s="15" t="s">
        <v>388</v>
      </c>
      <c r="AL19" s="38" t="s">
        <v>48</v>
      </c>
    </row>
    <row r="20" spans="1:38" s="2" customFormat="1" ht="26.25" customHeight="1" thickBot="1" x14ac:dyDescent="0.3">
      <c r="A20" s="43" t="s">
        <v>52</v>
      </c>
      <c r="B20" s="43" t="s">
        <v>63</v>
      </c>
      <c r="C20" s="43" t="s">
        <v>64</v>
      </c>
      <c r="D20" s="45"/>
      <c r="E20" s="93">
        <v>17.114657436590008</v>
      </c>
      <c r="F20" s="93">
        <v>0.31248021365200013</v>
      </c>
      <c r="G20" s="93">
        <v>3.5042175858767406</v>
      </c>
      <c r="H20" s="15" t="s">
        <v>388</v>
      </c>
      <c r="I20" s="93">
        <v>1.3992109279542275</v>
      </c>
      <c r="J20" s="93">
        <v>2.0352848446249134</v>
      </c>
      <c r="K20" s="93">
        <v>2.3380123517919995</v>
      </c>
      <c r="L20" s="93">
        <v>1.3720790770165971E-2</v>
      </c>
      <c r="M20" s="93">
        <v>17.740058113109995</v>
      </c>
      <c r="N20" s="93">
        <v>3.5013676550611854</v>
      </c>
      <c r="O20" s="93">
        <v>0.27383102922326963</v>
      </c>
      <c r="P20" s="93">
        <v>0.11550146927572172</v>
      </c>
      <c r="Q20" s="93">
        <v>0.14676478539068333</v>
      </c>
      <c r="R20" s="93">
        <v>0.17858353257613011</v>
      </c>
      <c r="S20" s="93">
        <v>0.290369955056965</v>
      </c>
      <c r="T20" s="93">
        <v>0.38051251136566999</v>
      </c>
      <c r="U20" s="15" t="s">
        <v>387</v>
      </c>
      <c r="V20" s="93">
        <v>2.2519588112860003</v>
      </c>
      <c r="W20" s="93">
        <v>1.5497083780089009</v>
      </c>
      <c r="X20" s="93">
        <v>4.694422401182291E-2</v>
      </c>
      <c r="Y20" s="93">
        <v>9.943335015841967E-2</v>
      </c>
      <c r="Z20" s="93">
        <v>2.4998135995376741E-2</v>
      </c>
      <c r="AA20" s="93">
        <v>2.0283094464568701E-2</v>
      </c>
      <c r="AB20" s="93">
        <v>0.19165880463018803</v>
      </c>
      <c r="AC20" s="93">
        <v>0.13360565225437998</v>
      </c>
      <c r="AD20" s="93">
        <v>5.0989123705000007E-2</v>
      </c>
      <c r="AE20" s="92"/>
      <c r="AF20" s="93">
        <v>7526.4489840000006</v>
      </c>
      <c r="AG20" s="93">
        <v>9815.9112740000019</v>
      </c>
      <c r="AH20" s="93">
        <v>19876.028952000008</v>
      </c>
      <c r="AI20" s="93">
        <v>173348.724923</v>
      </c>
      <c r="AJ20" s="93">
        <v>2443.8029399999996</v>
      </c>
      <c r="AK20" s="15" t="s">
        <v>388</v>
      </c>
      <c r="AL20" s="38" t="s">
        <v>48</v>
      </c>
    </row>
    <row r="21" spans="1:38" s="2" customFormat="1" ht="26.25" customHeight="1" thickBot="1" x14ac:dyDescent="0.3">
      <c r="A21" s="43" t="s">
        <v>52</v>
      </c>
      <c r="B21" s="43" t="s">
        <v>65</v>
      </c>
      <c r="C21" s="43" t="s">
        <v>66</v>
      </c>
      <c r="D21" s="45"/>
      <c r="E21" s="93">
        <v>0.42966715987999998</v>
      </c>
      <c r="F21" s="93">
        <v>2.6346309200999989E-2</v>
      </c>
      <c r="G21" s="93">
        <v>0.56165590510970786</v>
      </c>
      <c r="H21" s="15" t="s">
        <v>388</v>
      </c>
      <c r="I21" s="93">
        <v>1.4460685574533106E-2</v>
      </c>
      <c r="J21" s="93">
        <v>3.0063144076783808E-2</v>
      </c>
      <c r="K21" s="93">
        <v>5.1457227517E-2</v>
      </c>
      <c r="L21" s="93">
        <v>3.90971330614104E-3</v>
      </c>
      <c r="M21" s="93">
        <v>0.16295530675</v>
      </c>
      <c r="N21" s="93">
        <v>0.12256451954770001</v>
      </c>
      <c r="O21" s="93">
        <v>2.9370696318199996E-3</v>
      </c>
      <c r="P21" s="93">
        <v>3.940983454890001E-3</v>
      </c>
      <c r="Q21" s="93">
        <v>4.6975716863400019E-2</v>
      </c>
      <c r="R21" s="93">
        <v>9.7977229615800007E-2</v>
      </c>
      <c r="S21" s="93">
        <v>0.13252150073630001</v>
      </c>
      <c r="T21" s="93">
        <v>0.22939695467480001</v>
      </c>
      <c r="U21" s="15" t="s">
        <v>387</v>
      </c>
      <c r="V21" s="93">
        <v>0.35625678562599999</v>
      </c>
      <c r="W21" s="93">
        <v>2.11533508332E-2</v>
      </c>
      <c r="X21" s="93">
        <v>5.4403695165893104E-4</v>
      </c>
      <c r="Y21" s="93">
        <v>1.9220453864798855E-3</v>
      </c>
      <c r="Z21" s="93">
        <v>3.3807303113587539E-4</v>
      </c>
      <c r="AA21" s="93">
        <v>2.8274991328530844E-4</v>
      </c>
      <c r="AB21" s="93">
        <v>3.0869052825600006E-3</v>
      </c>
      <c r="AC21" s="93">
        <v>1.2632752481000003E-3</v>
      </c>
      <c r="AD21" s="93">
        <v>0.12610323170405999</v>
      </c>
      <c r="AE21" s="92"/>
      <c r="AF21" s="93">
        <v>794.13700200000028</v>
      </c>
      <c r="AG21" s="93">
        <v>1515.5218360000001</v>
      </c>
      <c r="AH21" s="93">
        <v>242.95446600000002</v>
      </c>
      <c r="AI21" s="93">
        <v>180.734419</v>
      </c>
      <c r="AJ21" s="93">
        <v>37.65</v>
      </c>
      <c r="AK21" s="15" t="s">
        <v>388</v>
      </c>
      <c r="AL21" s="38" t="s">
        <v>48</v>
      </c>
    </row>
    <row r="22" spans="1:38" s="2" customFormat="1" ht="26.25" customHeight="1" thickBot="1" x14ac:dyDescent="0.3">
      <c r="A22" s="43" t="s">
        <v>52</v>
      </c>
      <c r="B22" s="43" t="s">
        <v>67</v>
      </c>
      <c r="C22" s="43" t="s">
        <v>68</v>
      </c>
      <c r="D22" s="45"/>
      <c r="E22" s="93">
        <v>2.1583822537400006</v>
      </c>
      <c r="F22" s="93">
        <v>8.5939145310000003E-3</v>
      </c>
      <c r="G22" s="93">
        <v>0.4423670629000151</v>
      </c>
      <c r="H22" s="15" t="s">
        <v>388</v>
      </c>
      <c r="I22" s="93">
        <v>3.8313197081748296E-2</v>
      </c>
      <c r="J22" s="93">
        <v>7.4185988056555699E-2</v>
      </c>
      <c r="K22" s="93">
        <v>0.13656462324199997</v>
      </c>
      <c r="L22" s="93">
        <v>4.2222610766993168E-3</v>
      </c>
      <c r="M22" s="93">
        <v>6.1169970687900017</v>
      </c>
      <c r="N22" s="93">
        <v>1.5393095057349999</v>
      </c>
      <c r="O22" s="93">
        <v>4.1138877706799977E-2</v>
      </c>
      <c r="P22" s="93">
        <v>2.3075171173079993E-2</v>
      </c>
      <c r="Q22" s="93">
        <v>0.25804847743300008</v>
      </c>
      <c r="R22" s="93">
        <v>1.8168024523809994</v>
      </c>
      <c r="S22" s="93">
        <v>0.73032442972599998</v>
      </c>
      <c r="T22" s="93">
        <v>1.5200438972300001</v>
      </c>
      <c r="U22" s="15" t="s">
        <v>387</v>
      </c>
      <c r="V22" s="93">
        <v>3.4488915569959993</v>
      </c>
      <c r="W22" s="93">
        <v>6.7022734432700001E-2</v>
      </c>
      <c r="X22" s="93">
        <v>1.1864579491057759E-3</v>
      </c>
      <c r="Y22" s="93">
        <v>2.7075269281930498E-3</v>
      </c>
      <c r="Z22" s="93">
        <v>6.4448814645083358E-4</v>
      </c>
      <c r="AA22" s="93">
        <v>5.2497857979434041E-4</v>
      </c>
      <c r="AB22" s="93">
        <v>5.0634516035439996E-3</v>
      </c>
      <c r="AC22" s="93">
        <v>1.4954256836200003E-3</v>
      </c>
      <c r="AD22" s="93">
        <v>0.30098839581845993</v>
      </c>
      <c r="AE22" s="92"/>
      <c r="AF22" s="93">
        <v>2775.8953270000002</v>
      </c>
      <c r="AG22" s="93">
        <v>2936.8042609999998</v>
      </c>
      <c r="AH22" s="93">
        <v>1061.3848290000001</v>
      </c>
      <c r="AI22" s="93">
        <v>147.20014099999997</v>
      </c>
      <c r="AJ22" s="93">
        <v>1376.2653399999999</v>
      </c>
      <c r="AK22" s="15" t="s">
        <v>388</v>
      </c>
      <c r="AL22" s="38" t="s">
        <v>48</v>
      </c>
    </row>
    <row r="23" spans="1:38" s="2" customFormat="1" ht="26.25" customHeight="1" thickBot="1" x14ac:dyDescent="0.3">
      <c r="A23" s="43" t="s">
        <v>69</v>
      </c>
      <c r="B23" s="43" t="s">
        <v>377</v>
      </c>
      <c r="C23" s="43" t="s">
        <v>390</v>
      </c>
      <c r="D23" s="45"/>
      <c r="E23" s="93">
        <v>7.082693372458456</v>
      </c>
      <c r="F23" s="93">
        <v>1.4677218453868919</v>
      </c>
      <c r="G23" s="93">
        <v>3.8407584153369672E-3</v>
      </c>
      <c r="H23" s="93">
        <v>2.5800571542221049E-3</v>
      </c>
      <c r="I23" s="93">
        <v>0.42255446292410059</v>
      </c>
      <c r="J23" s="93">
        <v>0.42255446292410059</v>
      </c>
      <c r="K23" s="93">
        <v>0.42255446292410059</v>
      </c>
      <c r="L23" s="93">
        <v>0.25647038700787494</v>
      </c>
      <c r="M23" s="93">
        <v>8.0470685391671797</v>
      </c>
      <c r="N23" s="15" t="s">
        <v>388</v>
      </c>
      <c r="O23" s="93">
        <v>3.2278086999369708E-3</v>
      </c>
      <c r="P23" s="15" t="s">
        <v>388</v>
      </c>
      <c r="Q23" s="15" t="s">
        <v>388</v>
      </c>
      <c r="R23" s="93">
        <v>1.6139043499684851E-2</v>
      </c>
      <c r="S23" s="93">
        <v>0.54872747898928509</v>
      </c>
      <c r="T23" s="93">
        <v>2.2594660899558801E-2</v>
      </c>
      <c r="U23" s="93">
        <v>3.2278086999369708E-3</v>
      </c>
      <c r="V23" s="93">
        <v>0.32278086999369704</v>
      </c>
      <c r="W23" s="15" t="s">
        <v>388</v>
      </c>
      <c r="X23" s="93">
        <v>9.7455127941407406E-3</v>
      </c>
      <c r="Y23" s="93">
        <v>1.6076956805355029E-2</v>
      </c>
      <c r="Z23" s="15" t="s">
        <v>388</v>
      </c>
      <c r="AA23" s="15" t="s">
        <v>388</v>
      </c>
      <c r="AB23" s="93">
        <v>2.582246959949577E-2</v>
      </c>
      <c r="AC23" s="15" t="s">
        <v>388</v>
      </c>
      <c r="AD23" s="15" t="s">
        <v>388</v>
      </c>
      <c r="AE23" s="92"/>
      <c r="AF23" s="93">
        <v>13947.8426924378</v>
      </c>
      <c r="AG23" s="15" t="s">
        <v>388</v>
      </c>
      <c r="AH23" s="15" t="s">
        <v>388</v>
      </c>
      <c r="AI23" s="93">
        <v>4.7254387616381699</v>
      </c>
      <c r="AJ23" s="15" t="s">
        <v>388</v>
      </c>
      <c r="AK23" s="15" t="s">
        <v>388</v>
      </c>
      <c r="AL23" s="38" t="s">
        <v>48</v>
      </c>
    </row>
    <row r="24" spans="1:38" s="2" customFormat="1" ht="26.25" customHeight="1" thickBot="1" x14ac:dyDescent="0.3">
      <c r="A24" s="43" t="s">
        <v>52</v>
      </c>
      <c r="B24" s="43" t="s">
        <v>70</v>
      </c>
      <c r="C24" s="43" t="s">
        <v>71</v>
      </c>
      <c r="D24" s="45"/>
      <c r="E24" s="93">
        <v>1.9196256105800014</v>
      </c>
      <c r="F24" s="93">
        <v>0.20944941466799996</v>
      </c>
      <c r="G24" s="93">
        <v>0.5654118638308463</v>
      </c>
      <c r="H24" s="93">
        <v>2.9000000000000006E-4</v>
      </c>
      <c r="I24" s="93">
        <v>7.3009148998129256E-2</v>
      </c>
      <c r="J24" s="93">
        <v>0.23314229567410985</v>
      </c>
      <c r="K24" s="93">
        <v>0.59036225266200004</v>
      </c>
      <c r="L24" s="93">
        <v>6.3616773170219292E-3</v>
      </c>
      <c r="M24" s="93">
        <v>2.8642737175500006</v>
      </c>
      <c r="N24" s="93">
        <v>0.16795437856540002</v>
      </c>
      <c r="O24" s="93">
        <v>1.8828459860954997E-2</v>
      </c>
      <c r="P24" s="93">
        <v>9.1800054859646346E-3</v>
      </c>
      <c r="Q24" s="93">
        <v>1.6859958885730768E-2</v>
      </c>
      <c r="R24" s="93">
        <v>0.12305413899395001</v>
      </c>
      <c r="S24" s="93">
        <v>0.18956972430215005</v>
      </c>
      <c r="T24" s="93">
        <v>0.24215077869600013</v>
      </c>
      <c r="U24" s="15" t="s">
        <v>387</v>
      </c>
      <c r="V24" s="93">
        <v>4.571786087095286</v>
      </c>
      <c r="W24" s="93">
        <v>0.8245803258012494</v>
      </c>
      <c r="X24" s="93">
        <v>4.6920239606894044E-2</v>
      </c>
      <c r="Y24" s="93">
        <v>7.6968904285611525E-2</v>
      </c>
      <c r="Z24" s="93">
        <v>2.3579049369121238E-2</v>
      </c>
      <c r="AA24" s="93">
        <v>1.8885439478473119E-2</v>
      </c>
      <c r="AB24" s="93">
        <v>0.16635363274009993</v>
      </c>
      <c r="AC24" s="93">
        <v>0.11456791290499999</v>
      </c>
      <c r="AD24" s="93">
        <v>2.4868626319659998E-2</v>
      </c>
      <c r="AE24" s="92"/>
      <c r="AF24" s="93">
        <v>1473.457755000001</v>
      </c>
      <c r="AG24" s="93">
        <v>1002.183343</v>
      </c>
      <c r="AH24" s="93">
        <v>1268.3813290000001</v>
      </c>
      <c r="AI24" s="93">
        <v>7431.2262800000017</v>
      </c>
      <c r="AJ24" s="93">
        <v>4793.5357539999995</v>
      </c>
      <c r="AK24" s="15" t="s">
        <v>388</v>
      </c>
      <c r="AL24" s="38" t="s">
        <v>48</v>
      </c>
    </row>
    <row r="25" spans="1:38" s="2" customFormat="1" ht="26.25" customHeight="1" thickBot="1" x14ac:dyDescent="0.3">
      <c r="A25" s="43" t="s">
        <v>72</v>
      </c>
      <c r="B25" s="43" t="s">
        <v>73</v>
      </c>
      <c r="C25" s="43" t="s">
        <v>74</v>
      </c>
      <c r="D25" s="45"/>
      <c r="E25" s="93">
        <v>0.64472941440467979</v>
      </c>
      <c r="F25" s="93">
        <v>9.6355186665633405E-2</v>
      </c>
      <c r="G25" s="93">
        <v>3.9856337772553811E-2</v>
      </c>
      <c r="H25" s="15" t="s">
        <v>388</v>
      </c>
      <c r="I25" s="93">
        <v>5.2264267692229312E-3</v>
      </c>
      <c r="J25" s="93">
        <v>5.2264267692229312E-3</v>
      </c>
      <c r="K25" s="93">
        <v>5.2264267692229312E-3</v>
      </c>
      <c r="L25" s="93">
        <v>2.6132133846114656E-3</v>
      </c>
      <c r="M25" s="93">
        <v>0.65341963418433058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2054.4504006471038</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0.16717673614849551</v>
      </c>
      <c r="F26" s="93">
        <v>2.7569387671027998E-2</v>
      </c>
      <c r="G26" s="93">
        <v>1.1735474487790746E-2</v>
      </c>
      <c r="H26" s="15" t="s">
        <v>388</v>
      </c>
      <c r="I26" s="93">
        <v>1.148829725431391E-3</v>
      </c>
      <c r="J26" s="93">
        <v>1.148829725431391E-3</v>
      </c>
      <c r="K26" s="93">
        <v>1.148829725431391E-3</v>
      </c>
      <c r="L26" s="93">
        <v>5.7441486271569552E-4</v>
      </c>
      <c r="M26" s="93">
        <v>0.33911037232343905</v>
      </c>
      <c r="N26" s="93">
        <v>5.5893461000499238E-2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608.8961898297656</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15.571070952301818</v>
      </c>
      <c r="F27" s="93">
        <v>2.9197493291464141</v>
      </c>
      <c r="G27" s="93">
        <v>2.7622518819133596E-2</v>
      </c>
      <c r="H27" s="93">
        <v>1.0539914154284304</v>
      </c>
      <c r="I27" s="93">
        <v>0.38554492930595019</v>
      </c>
      <c r="J27" s="93">
        <v>0.38554492930595019</v>
      </c>
      <c r="K27" s="93">
        <v>0.38554492930595019</v>
      </c>
      <c r="L27" s="93">
        <v>0.2032369929147895</v>
      </c>
      <c r="M27" s="93">
        <v>36.857503690063602</v>
      </c>
      <c r="N27" s="93">
        <v>2.5199080112157748E-3</v>
      </c>
      <c r="O27" s="93">
        <v>3.0534275930860894E-4</v>
      </c>
      <c r="P27" s="93">
        <v>1.5693845553265199E-2</v>
      </c>
      <c r="Q27" s="93">
        <v>4.7730562314963907E-4</v>
      </c>
      <c r="R27" s="93">
        <v>1.4962038037944197E-2</v>
      </c>
      <c r="S27" s="93">
        <v>1.0400553690614501E-2</v>
      </c>
      <c r="T27" s="93">
        <v>3.2220694692481175E-3</v>
      </c>
      <c r="U27" s="93">
        <v>3.439257276820603E-4</v>
      </c>
      <c r="V27" s="93">
        <v>5.7905234118743494E-2</v>
      </c>
      <c r="W27" s="93">
        <v>0.83156434773421117</v>
      </c>
      <c r="X27" s="93">
        <v>2.3849404714554021E-2</v>
      </c>
      <c r="Y27" s="93">
        <v>2.7822181573244942E-2</v>
      </c>
      <c r="Z27" s="93">
        <v>1.4307396459370099E-2</v>
      </c>
      <c r="AA27" s="93">
        <v>2.8229989286957895E-2</v>
      </c>
      <c r="AB27" s="93">
        <v>9.4208972034126953E-2</v>
      </c>
      <c r="AC27" s="93">
        <v>0.12641796740394659</v>
      </c>
      <c r="AD27" s="93">
        <v>1.6655652289977019E-4</v>
      </c>
      <c r="AE27" s="92"/>
      <c r="AF27" s="93">
        <v>81209.707092509809</v>
      </c>
      <c r="AG27" s="15" t="s">
        <v>388</v>
      </c>
      <c r="AH27" s="93">
        <v>74.183821711296901</v>
      </c>
      <c r="AI27" s="93">
        <v>8460.6249742126874</v>
      </c>
      <c r="AJ27" s="15" t="s">
        <v>388</v>
      </c>
      <c r="AK27" s="15" t="s">
        <v>388</v>
      </c>
      <c r="AL27" s="38" t="s">
        <v>48</v>
      </c>
    </row>
    <row r="28" spans="1:38" s="2" customFormat="1" ht="26.25" customHeight="1" thickBot="1" x14ac:dyDescent="0.3">
      <c r="A28" s="43" t="s">
        <v>77</v>
      </c>
      <c r="B28" s="43" t="s">
        <v>80</v>
      </c>
      <c r="C28" s="43" t="s">
        <v>81</v>
      </c>
      <c r="D28" s="45"/>
      <c r="E28" s="93">
        <v>5.1564944666850732</v>
      </c>
      <c r="F28" s="93">
        <v>0.51286724169654163</v>
      </c>
      <c r="G28" s="93">
        <v>3.230537080025958E-3</v>
      </c>
      <c r="H28" s="93">
        <v>9.8257517233416147E-3</v>
      </c>
      <c r="I28" s="93">
        <v>0.38873159606823554</v>
      </c>
      <c r="J28" s="93">
        <v>0.38873159606823554</v>
      </c>
      <c r="K28" s="93">
        <v>0.38873159606823554</v>
      </c>
      <c r="L28" s="93">
        <v>0.21370983338533323</v>
      </c>
      <c r="M28" s="93">
        <v>3.4835070407688282</v>
      </c>
      <c r="N28" s="93">
        <v>1.6409518804890184E-4</v>
      </c>
      <c r="O28" s="93">
        <v>1.665440627824307E-5</v>
      </c>
      <c r="P28" s="93">
        <v>1.6888397300709877E-3</v>
      </c>
      <c r="Q28" s="93">
        <v>3.2696593873103919E-5</v>
      </c>
      <c r="R28" s="93">
        <v>2.6616644920044469E-3</v>
      </c>
      <c r="S28" s="93">
        <v>1.7865662966607639E-3</v>
      </c>
      <c r="T28" s="93">
        <v>7.5800905363705568E-5</v>
      </c>
      <c r="U28" s="93">
        <v>3.2084375189721705E-5</v>
      </c>
      <c r="V28" s="93">
        <v>5.7568209736484389E-3</v>
      </c>
      <c r="W28" s="93">
        <v>0.25308200841725581</v>
      </c>
      <c r="X28" s="93">
        <v>4.9015833607293016E-3</v>
      </c>
      <c r="Y28" s="93">
        <v>5.1600950182972205E-3</v>
      </c>
      <c r="Z28" s="93">
        <v>2.7031811510987479E-3</v>
      </c>
      <c r="AA28" s="93">
        <v>4.9181132651806205E-3</v>
      </c>
      <c r="AB28" s="93">
        <v>1.7682972795305889E-2</v>
      </c>
      <c r="AC28" s="93">
        <v>1.8897055672869634E-2</v>
      </c>
      <c r="AD28" s="93">
        <v>5.1834217861788721E-5</v>
      </c>
      <c r="AE28" s="92"/>
      <c r="AF28" s="93">
        <v>11209.667720939233</v>
      </c>
      <c r="AG28" s="15" t="s">
        <v>388</v>
      </c>
      <c r="AH28" s="93">
        <v>11.284650634076883</v>
      </c>
      <c r="AI28" s="93">
        <v>2361.318813756779</v>
      </c>
      <c r="AJ28" s="15" t="s">
        <v>388</v>
      </c>
      <c r="AK28" s="15" t="s">
        <v>388</v>
      </c>
      <c r="AL28" s="38" t="s">
        <v>48</v>
      </c>
    </row>
    <row r="29" spans="1:38" s="2" customFormat="1" ht="26.25" customHeight="1" thickBot="1" x14ac:dyDescent="0.3">
      <c r="A29" s="43" t="s">
        <v>77</v>
      </c>
      <c r="B29" s="43" t="s">
        <v>82</v>
      </c>
      <c r="C29" s="43" t="s">
        <v>83</v>
      </c>
      <c r="D29" s="45"/>
      <c r="E29" s="93">
        <v>18.436469384370035</v>
      </c>
      <c r="F29" s="93">
        <v>0.52915508592676808</v>
      </c>
      <c r="G29" s="93">
        <v>1.2986718559548081E-2</v>
      </c>
      <c r="H29" s="93">
        <v>2.3488474475145522E-2</v>
      </c>
      <c r="I29" s="93">
        <v>0.3266104701534876</v>
      </c>
      <c r="J29" s="93">
        <v>0.3266104701534876</v>
      </c>
      <c r="K29" s="93">
        <v>0.32661047015348765</v>
      </c>
      <c r="L29" s="93">
        <v>0.17309342040199491</v>
      </c>
      <c r="M29" s="93">
        <v>4.1622054625643141</v>
      </c>
      <c r="N29" s="93">
        <v>6.3826059536914437E-4</v>
      </c>
      <c r="O29" s="93">
        <v>6.3826059536914442E-5</v>
      </c>
      <c r="P29" s="93">
        <v>6.7655623109129292E-3</v>
      </c>
      <c r="Q29" s="93">
        <v>1.2765211907382888E-4</v>
      </c>
      <c r="R29" s="93">
        <v>1.0850430121275454E-2</v>
      </c>
      <c r="S29" s="93">
        <v>7.2761707872082458E-3</v>
      </c>
      <c r="T29" s="93">
        <v>2.5530423814765777E-4</v>
      </c>
      <c r="U29" s="93">
        <v>1.2765211907382888E-4</v>
      </c>
      <c r="V29" s="93">
        <v>2.2977381433289198E-2</v>
      </c>
      <c r="W29" s="93">
        <v>0.16170311010583371</v>
      </c>
      <c r="X29" s="93">
        <v>6.5102580727652718E-3</v>
      </c>
      <c r="Y29" s="93">
        <v>3.9316852674739285E-2</v>
      </c>
      <c r="Z29" s="93">
        <v>4.3912328961397129E-2</v>
      </c>
      <c r="AA29" s="93">
        <v>1.008451740683248E-2</v>
      </c>
      <c r="AB29" s="93">
        <v>9.9823957115734163E-2</v>
      </c>
      <c r="AC29" s="93">
        <v>7.6679634667923491E-2</v>
      </c>
      <c r="AD29" s="93">
        <v>3.2297433790024456E-5</v>
      </c>
      <c r="AE29" s="92"/>
      <c r="AF29" s="93">
        <v>45345.682545508818</v>
      </c>
      <c r="AG29" s="15" t="s">
        <v>388</v>
      </c>
      <c r="AH29" s="93">
        <v>72.457843373464996</v>
      </c>
      <c r="AI29" s="93">
        <v>9718.4184943456294</v>
      </c>
      <c r="AJ29" s="15" t="s">
        <v>388</v>
      </c>
      <c r="AK29" s="15" t="s">
        <v>388</v>
      </c>
      <c r="AL29" s="38" t="s">
        <v>48</v>
      </c>
    </row>
    <row r="30" spans="1:38" s="2" customFormat="1" ht="26.25" customHeight="1" thickBot="1" x14ac:dyDescent="0.3">
      <c r="A30" s="43" t="s">
        <v>77</v>
      </c>
      <c r="B30" s="43" t="s">
        <v>84</v>
      </c>
      <c r="C30" s="43" t="s">
        <v>85</v>
      </c>
      <c r="D30" s="45"/>
      <c r="E30" s="93">
        <v>0.27813028079660357</v>
      </c>
      <c r="F30" s="93">
        <v>1.8295777818301591</v>
      </c>
      <c r="G30" s="93">
        <v>5.8309206786214386E-4</v>
      </c>
      <c r="H30" s="93">
        <v>1.9888021663379586E-3</v>
      </c>
      <c r="I30" s="93">
        <v>4.225668461984259E-2</v>
      </c>
      <c r="J30" s="93">
        <v>4.225668461984259E-2</v>
      </c>
      <c r="K30" s="93">
        <v>4.225668461984259E-2</v>
      </c>
      <c r="L30" s="93">
        <v>1.0285859608182684E-2</v>
      </c>
      <c r="M30" s="93">
        <v>8.1193251188325064</v>
      </c>
      <c r="N30" s="93">
        <v>6.1301657922140814E-5</v>
      </c>
      <c r="O30" s="93">
        <v>7.6328323556028102E-6</v>
      </c>
      <c r="P30" s="93">
        <v>3.3949692863492032E-4</v>
      </c>
      <c r="Q30" s="93">
        <v>1.1508998302733799E-5</v>
      </c>
      <c r="R30" s="93">
        <v>2.5698490530578344E-4</v>
      </c>
      <c r="S30" s="93">
        <v>1.8267293578837717E-4</v>
      </c>
      <c r="T30" s="93">
        <v>8.6881325549488555E-5</v>
      </c>
      <c r="U30" s="93">
        <v>7.7523318942619798E-6</v>
      </c>
      <c r="V30" s="93">
        <v>1.2827197487130018E-3</v>
      </c>
      <c r="W30" s="93">
        <v>3.2505435450210778E-2</v>
      </c>
      <c r="X30" s="93">
        <v>3.6670578085775719E-4</v>
      </c>
      <c r="Y30" s="93">
        <v>4.0666243571565883E-4</v>
      </c>
      <c r="Z30" s="93">
        <v>2.836552068996476E-4</v>
      </c>
      <c r="AA30" s="93">
        <v>4.3384777805561327E-4</v>
      </c>
      <c r="AB30" s="93">
        <v>1.4908712015286769E-3</v>
      </c>
      <c r="AC30" s="93">
        <v>2.397399291474095E-3</v>
      </c>
      <c r="AD30" s="93">
        <v>1.1307207967859514E-5</v>
      </c>
      <c r="AE30" s="92"/>
      <c r="AF30" s="93">
        <v>1602.7281592567776</v>
      </c>
      <c r="AG30" s="15" t="s">
        <v>388</v>
      </c>
      <c r="AH30" s="15" t="s">
        <v>388</v>
      </c>
      <c r="AI30" s="93">
        <v>91.400692049157385</v>
      </c>
      <c r="AJ30" s="15" t="s">
        <v>388</v>
      </c>
      <c r="AK30" s="15" t="s">
        <v>388</v>
      </c>
      <c r="AL30" s="38" t="s">
        <v>48</v>
      </c>
    </row>
    <row r="31" spans="1:38" s="2" customFormat="1" ht="26.25" customHeight="1" thickBot="1" x14ac:dyDescent="0.3">
      <c r="A31" s="43" t="s">
        <v>77</v>
      </c>
      <c r="B31" s="43" t="s">
        <v>86</v>
      </c>
      <c r="C31" s="43" t="s">
        <v>87</v>
      </c>
      <c r="D31" s="45"/>
      <c r="E31" s="15" t="s">
        <v>388</v>
      </c>
      <c r="F31" s="93">
        <v>1.4970931548480784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0.64242685291126356</v>
      </c>
      <c r="J32" s="93">
        <v>1.1655081034601393</v>
      </c>
      <c r="K32" s="93">
        <v>1.57143832888561</v>
      </c>
      <c r="L32" s="93">
        <v>0.16607831703596837</v>
      </c>
      <c r="M32" s="15" t="s">
        <v>388</v>
      </c>
      <c r="N32" s="93">
        <v>0.48681410491967336</v>
      </c>
      <c r="O32" s="93">
        <v>1.8145924078846786E-3</v>
      </c>
      <c r="P32" s="15" t="s">
        <v>388</v>
      </c>
      <c r="Q32" s="93">
        <v>4.3293816335036053E-2</v>
      </c>
      <c r="R32" s="93">
        <v>1.3555693528900303</v>
      </c>
      <c r="S32" s="93">
        <v>30.527426920398696</v>
      </c>
      <c r="T32" s="93">
        <v>0.19464079049566477</v>
      </c>
      <c r="U32" s="93">
        <v>3.1428766577712201E-2</v>
      </c>
      <c r="V32" s="93">
        <v>19.488873936533512</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0.47451136180226616</v>
      </c>
      <c r="J33" s="93">
        <v>5.5838172831137651</v>
      </c>
      <c r="K33" s="93">
        <v>11.16763456622753</v>
      </c>
      <c r="L33" s="93">
        <v>9.2691366899688515E-2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1.5033803799933512</v>
      </c>
      <c r="F34" s="93">
        <v>8.0749008955977419E-2</v>
      </c>
      <c r="G34" s="93">
        <v>2.5812737478162932E-4</v>
      </c>
      <c r="H34" s="93">
        <v>1.5057430195595045E-4</v>
      </c>
      <c r="I34" s="93">
        <v>2.8085314794025283E-2</v>
      </c>
      <c r="J34" s="93">
        <v>2.9520330878391534E-2</v>
      </c>
      <c r="K34" s="93">
        <v>3.1160349260524398E-2</v>
      </c>
      <c r="L34" s="93">
        <v>1.8255454616116436E-2</v>
      </c>
      <c r="M34" s="93">
        <v>0.195735283432003</v>
      </c>
      <c r="N34" s="15" t="s">
        <v>388</v>
      </c>
      <c r="O34" s="93">
        <v>2.1510614565135779E-4</v>
      </c>
      <c r="P34" s="15" t="s">
        <v>388</v>
      </c>
      <c r="Q34" s="15" t="s">
        <v>388</v>
      </c>
      <c r="R34" s="93">
        <v>1.075530728256789E-3</v>
      </c>
      <c r="S34" s="93">
        <v>3.656804476073082E-2</v>
      </c>
      <c r="T34" s="93">
        <v>1.5057430195595048E-3</v>
      </c>
      <c r="U34" s="93">
        <v>2.1510614565135779E-4</v>
      </c>
      <c r="V34" s="93">
        <v>2.1510614565135779E-2</v>
      </c>
      <c r="W34" s="15" t="s">
        <v>388</v>
      </c>
      <c r="X34" s="93">
        <v>6.4531843695407338E-4</v>
      </c>
      <c r="Y34" s="93">
        <v>1.075530728256789E-3</v>
      </c>
      <c r="Z34" s="15" t="s">
        <v>388</v>
      </c>
      <c r="AA34" s="15" t="s">
        <v>388</v>
      </c>
      <c r="AB34" s="93">
        <v>1.7208491652108623E-3</v>
      </c>
      <c r="AC34" s="15" t="s">
        <v>388</v>
      </c>
      <c r="AD34" s="15" t="s">
        <v>388</v>
      </c>
      <c r="AE34" s="92"/>
      <c r="AF34" s="93">
        <v>929.25854921386565</v>
      </c>
      <c r="AG34" s="15" t="s">
        <v>388</v>
      </c>
      <c r="AH34" s="15" t="s">
        <v>388</v>
      </c>
      <c r="AI34" s="15" t="s">
        <v>388</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6.6628323083793735</v>
      </c>
      <c r="F36" s="93">
        <v>3.4415461685519109</v>
      </c>
      <c r="G36" s="93">
        <v>8.2104584117540069E-2</v>
      </c>
      <c r="H36" s="93">
        <v>9.7594950923500414E-4</v>
      </c>
      <c r="I36" s="93">
        <v>0.33891038040892529</v>
      </c>
      <c r="J36" s="93">
        <v>0.34761530039500971</v>
      </c>
      <c r="K36" s="93">
        <v>0.34761530039500976</v>
      </c>
      <c r="L36" s="93">
        <v>6.4494670561209499E-2</v>
      </c>
      <c r="M36" s="93">
        <v>19.931393402161326</v>
      </c>
      <c r="N36" s="93">
        <v>1.2603491723353731E-2</v>
      </c>
      <c r="O36" s="93">
        <v>1.0376632895205732E-3</v>
      </c>
      <c r="P36" s="93">
        <v>2.6699243483548595E-3</v>
      </c>
      <c r="Q36" s="93">
        <v>1.0796635961185184E-2</v>
      </c>
      <c r="R36" s="93">
        <v>1.2055832010809186E-2</v>
      </c>
      <c r="S36" s="93">
        <v>8.5665284095172961E-2</v>
      </c>
      <c r="T36" s="93">
        <v>0.43606546910720184</v>
      </c>
      <c r="U36" s="93">
        <v>1.0487399275257447E-2</v>
      </c>
      <c r="V36" s="93">
        <v>0.11122762913626298</v>
      </c>
      <c r="W36" s="93">
        <v>1.5815716744853464E-2</v>
      </c>
      <c r="X36" s="93">
        <v>2.383914160839861E-4</v>
      </c>
      <c r="Y36" s="93">
        <v>1.2473402704457877E-3</v>
      </c>
      <c r="Z36" s="93">
        <v>1.136573890394073E-3</v>
      </c>
      <c r="AA36" s="93">
        <v>1.9119385507560772E-4</v>
      </c>
      <c r="AB36" s="93">
        <v>2.8134994319994546E-3</v>
      </c>
      <c r="AC36" s="93">
        <v>8.0797735560611556E-3</v>
      </c>
      <c r="AD36" s="93">
        <v>9.4149796747328915E-3</v>
      </c>
      <c r="AE36" s="92"/>
      <c r="AF36" s="93">
        <v>5737.6032304624578</v>
      </c>
      <c r="AG36" s="15" t="s">
        <v>388</v>
      </c>
      <c r="AH36" s="15" t="s">
        <v>388</v>
      </c>
      <c r="AI36" s="93">
        <v>143.72362813791864</v>
      </c>
      <c r="AJ36" s="15" t="s">
        <v>388</v>
      </c>
      <c r="AK36" s="15" t="s">
        <v>388</v>
      </c>
      <c r="AL36" s="38" t="s">
        <v>48</v>
      </c>
    </row>
    <row r="37" spans="1:38" s="2" customFormat="1" ht="26.25" customHeight="1" thickBot="1" x14ac:dyDescent="0.3">
      <c r="A37" s="43" t="s">
        <v>69</v>
      </c>
      <c r="B37" s="43" t="s">
        <v>99</v>
      </c>
      <c r="C37" s="43" t="s">
        <v>393</v>
      </c>
      <c r="D37" s="45"/>
      <c r="E37" s="93">
        <v>4.7799999999999995E-3</v>
      </c>
      <c r="F37" s="93">
        <v>7.7489011E-5</v>
      </c>
      <c r="G37" s="93">
        <v>2.9422620400000001E-6</v>
      </c>
      <c r="H37" s="15" t="s">
        <v>388</v>
      </c>
      <c r="I37" s="15" t="s">
        <v>388</v>
      </c>
      <c r="J37" s="15" t="s">
        <v>388</v>
      </c>
      <c r="K37" s="15" t="s">
        <v>388</v>
      </c>
      <c r="L37" s="15" t="s">
        <v>388</v>
      </c>
      <c r="M37" s="93">
        <v>1.47113102E-3</v>
      </c>
      <c r="N37" s="15" t="s">
        <v>388</v>
      </c>
      <c r="O37" s="15" t="s">
        <v>388</v>
      </c>
      <c r="P37" s="15" t="s">
        <v>388</v>
      </c>
      <c r="Q37" s="15" t="s">
        <v>388</v>
      </c>
      <c r="R37" s="15" t="s">
        <v>388</v>
      </c>
      <c r="S37" s="15" t="s">
        <v>388</v>
      </c>
      <c r="T37" s="15" t="s">
        <v>388</v>
      </c>
      <c r="U37" s="15" t="s">
        <v>388</v>
      </c>
      <c r="V37" s="15" t="s">
        <v>388</v>
      </c>
      <c r="W37" s="93">
        <v>3.6778275500000003E-5</v>
      </c>
      <c r="X37" s="15" t="s">
        <v>388</v>
      </c>
      <c r="Y37" s="15" t="s">
        <v>388</v>
      </c>
      <c r="Z37" s="15" t="s">
        <v>388</v>
      </c>
      <c r="AA37" s="15" t="s">
        <v>388</v>
      </c>
      <c r="AB37" s="15" t="s">
        <v>388</v>
      </c>
      <c r="AC37" s="15" t="s">
        <v>388</v>
      </c>
      <c r="AD37" s="15" t="s">
        <v>388</v>
      </c>
      <c r="AE37" s="92"/>
      <c r="AF37" s="15" t="s">
        <v>388</v>
      </c>
      <c r="AG37" s="15" t="s">
        <v>388</v>
      </c>
      <c r="AH37" s="93">
        <v>73.556550999999999</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1.1009777949712003</v>
      </c>
      <c r="F39" s="93">
        <v>7.9972228822402E-2</v>
      </c>
      <c r="G39" s="93">
        <v>0.98725295369545574</v>
      </c>
      <c r="H39" s="93">
        <v>4.5086791440000001E-3</v>
      </c>
      <c r="I39" s="93">
        <v>0.1220631206753581</v>
      </c>
      <c r="J39" s="93">
        <v>0.19070845481399198</v>
      </c>
      <c r="K39" s="93">
        <v>0.26832940562798402</v>
      </c>
      <c r="L39" s="93">
        <v>2.4583538866244956E-2</v>
      </c>
      <c r="M39" s="93">
        <v>0.88447353867424017</v>
      </c>
      <c r="N39" s="93">
        <v>8.1432500000000005E-2</v>
      </c>
      <c r="O39" s="93">
        <v>9.0071940000000014E-3</v>
      </c>
      <c r="P39" s="93">
        <v>1.7171994000000001E-3</v>
      </c>
      <c r="Q39" s="93">
        <v>1.471396E-2</v>
      </c>
      <c r="R39" s="93">
        <v>0.11391998000000002</v>
      </c>
      <c r="S39" s="93">
        <v>4.5039950000000002E-2</v>
      </c>
      <c r="T39" s="93">
        <v>0.51378000000000001</v>
      </c>
      <c r="U39" s="93">
        <v>1.3800000000000002E-2</v>
      </c>
      <c r="V39" s="93">
        <v>1.9859397599999999</v>
      </c>
      <c r="W39" s="93">
        <v>6.5111372907355997E-2</v>
      </c>
      <c r="X39" s="93">
        <v>2.9492441347539083E-3</v>
      </c>
      <c r="Y39" s="93">
        <v>2.0527538313470706E-2</v>
      </c>
      <c r="Z39" s="93">
        <v>2.2602583987647749E-3</v>
      </c>
      <c r="AA39" s="93">
        <v>2.1182922342042132E-3</v>
      </c>
      <c r="AB39" s="93">
        <v>2.7855333081193607E-2</v>
      </c>
      <c r="AC39" s="93">
        <v>1.3800000000000002E-2</v>
      </c>
      <c r="AD39" s="93">
        <v>0.16639910086184509</v>
      </c>
      <c r="AE39" s="92"/>
      <c r="AF39" s="93">
        <v>9414.7618147119992</v>
      </c>
      <c r="AG39" s="93">
        <v>114</v>
      </c>
      <c r="AH39" s="93">
        <v>1169.98</v>
      </c>
      <c r="AI39" s="93">
        <v>2760</v>
      </c>
      <c r="AJ39" s="15" t="s">
        <v>388</v>
      </c>
      <c r="AK39" s="15" t="s">
        <v>388</v>
      </c>
      <c r="AL39" s="38" t="s">
        <v>48</v>
      </c>
    </row>
    <row r="40" spans="1:38" s="2" customFormat="1" ht="26.25" customHeight="1" thickBot="1" x14ac:dyDescent="0.3">
      <c r="A40" s="43" t="s">
        <v>69</v>
      </c>
      <c r="B40" s="43" t="s">
        <v>104</v>
      </c>
      <c r="C40" s="43" t="s">
        <v>395</v>
      </c>
      <c r="D40" s="45"/>
      <c r="E40" s="93">
        <v>2.0395069531355747</v>
      </c>
      <c r="F40" s="93">
        <v>0.66614337216142161</v>
      </c>
      <c r="G40" s="93">
        <v>1.4390871705683946E-3</v>
      </c>
      <c r="H40" s="93">
        <v>8.2526050651894655E-4</v>
      </c>
      <c r="I40" s="93">
        <v>0.17040688739360443</v>
      </c>
      <c r="J40" s="93">
        <v>0.17040688739360443</v>
      </c>
      <c r="K40" s="93">
        <v>0.17040688739360443</v>
      </c>
      <c r="L40" s="93">
        <v>4.5207719198846086E-2</v>
      </c>
      <c r="M40" s="93">
        <v>17.842783863602452</v>
      </c>
      <c r="N40" s="15" t="s">
        <v>388</v>
      </c>
      <c r="O40" s="93">
        <v>1.1507363102311124E-3</v>
      </c>
      <c r="P40" s="15" t="s">
        <v>388</v>
      </c>
      <c r="Q40" s="15" t="s">
        <v>388</v>
      </c>
      <c r="R40" s="93">
        <v>5.7536815511555605E-3</v>
      </c>
      <c r="S40" s="93">
        <v>0.19562517273928903</v>
      </c>
      <c r="T40" s="93">
        <v>8.0551541716177844E-3</v>
      </c>
      <c r="U40" s="93">
        <v>1.1507363102311124E-3</v>
      </c>
      <c r="V40" s="93">
        <v>0.1150736310231112</v>
      </c>
      <c r="W40" s="15" t="s">
        <v>388</v>
      </c>
      <c r="X40" s="93">
        <v>3.6538339589293825E-3</v>
      </c>
      <c r="Y40" s="93">
        <v>5.5520565229195129E-3</v>
      </c>
      <c r="Z40" s="15" t="s">
        <v>388</v>
      </c>
      <c r="AA40" s="15" t="s">
        <v>388</v>
      </c>
      <c r="AB40" s="93">
        <v>9.2058904818488954E-3</v>
      </c>
      <c r="AC40" s="15" t="s">
        <v>388</v>
      </c>
      <c r="AD40" s="15" t="s">
        <v>388</v>
      </c>
      <c r="AE40" s="92"/>
      <c r="AF40" s="93">
        <v>4914.379413913286</v>
      </c>
      <c r="AG40" s="15" t="s">
        <v>388</v>
      </c>
      <c r="AH40" s="15" t="s">
        <v>388</v>
      </c>
      <c r="AI40" s="93">
        <v>39.135645614315123</v>
      </c>
      <c r="AJ40" s="15" t="s">
        <v>388</v>
      </c>
      <c r="AK40" s="15" t="s">
        <v>388</v>
      </c>
      <c r="AL40" s="38" t="s">
        <v>48</v>
      </c>
    </row>
    <row r="41" spans="1:38" s="2" customFormat="1" ht="26.25" customHeight="1" thickBot="1" x14ac:dyDescent="0.3">
      <c r="A41" s="43" t="s">
        <v>102</v>
      </c>
      <c r="B41" s="43" t="s">
        <v>105</v>
      </c>
      <c r="C41" s="43" t="s">
        <v>396</v>
      </c>
      <c r="D41" s="45"/>
      <c r="E41" s="93">
        <v>5.164554621737115</v>
      </c>
      <c r="F41" s="93">
        <v>20.474888241212092</v>
      </c>
      <c r="G41" s="93">
        <v>0.98243044303191251</v>
      </c>
      <c r="H41" s="93">
        <v>1.0911575862770975</v>
      </c>
      <c r="I41" s="93">
        <v>8.3149341130907501</v>
      </c>
      <c r="J41" s="93">
        <v>8.6146676844807679</v>
      </c>
      <c r="K41" s="93">
        <v>8.9929610463341412</v>
      </c>
      <c r="L41" s="93">
        <v>2.4576089472409697</v>
      </c>
      <c r="M41" s="93">
        <v>149.84154342681902</v>
      </c>
      <c r="N41" s="93">
        <v>0.54371999999999976</v>
      </c>
      <c r="O41" s="93">
        <v>0.15085199999999999</v>
      </c>
      <c r="P41" s="93">
        <v>2.5477320000000001E-2</v>
      </c>
      <c r="Q41" s="93">
        <v>6.4821000000000004E-2</v>
      </c>
      <c r="R41" s="93">
        <v>1.7854289999999999</v>
      </c>
      <c r="S41" s="93">
        <v>0.33947699999999992</v>
      </c>
      <c r="T41" s="93">
        <v>1.6207499999999999</v>
      </c>
      <c r="U41" s="93">
        <v>0.25018499999999994</v>
      </c>
      <c r="V41" s="93">
        <v>35.098907999999994</v>
      </c>
      <c r="W41" s="93">
        <v>1.0609235462173712</v>
      </c>
      <c r="X41" s="93">
        <v>6.4107719401502727</v>
      </c>
      <c r="Y41" s="93">
        <v>5.0563020314442078</v>
      </c>
      <c r="Z41" s="93">
        <v>4.11579541067396</v>
      </c>
      <c r="AA41" s="93">
        <v>4.7364126444914412</v>
      </c>
      <c r="AB41" s="93">
        <v>20.319282026759883</v>
      </c>
      <c r="AC41" s="93">
        <v>0.25042029411764705</v>
      </c>
      <c r="AD41" s="93">
        <v>3.0033725862137515</v>
      </c>
      <c r="AE41" s="92"/>
      <c r="AF41" s="93">
        <v>13714.892434742331</v>
      </c>
      <c r="AG41" s="93">
        <v>180</v>
      </c>
      <c r="AH41" s="93">
        <v>1080</v>
      </c>
      <c r="AI41" s="93">
        <v>50036.999999999985</v>
      </c>
      <c r="AJ41" s="93">
        <v>1</v>
      </c>
      <c r="AK41" s="15" t="s">
        <v>388</v>
      </c>
      <c r="AL41" s="38" t="s">
        <v>48</v>
      </c>
    </row>
    <row r="42" spans="1:38" s="2" customFormat="1" ht="26.25" customHeight="1" thickBot="1" x14ac:dyDescent="0.3">
      <c r="A42" s="43" t="s">
        <v>69</v>
      </c>
      <c r="B42" s="43" t="s">
        <v>106</v>
      </c>
      <c r="C42" s="43" t="s">
        <v>107</v>
      </c>
      <c r="D42" s="45"/>
      <c r="E42" s="93">
        <v>0.89704250699711829</v>
      </c>
      <c r="F42" s="93">
        <v>4.2803939797819242</v>
      </c>
      <c r="G42" s="93">
        <v>9.4370046908290306E-4</v>
      </c>
      <c r="H42" s="93">
        <v>2.9404292067534103E-4</v>
      </c>
      <c r="I42" s="93">
        <v>0.19373146529372334</v>
      </c>
      <c r="J42" s="93">
        <v>0.19373146529372329</v>
      </c>
      <c r="K42" s="93">
        <v>0.19373146529372332</v>
      </c>
      <c r="L42" s="93">
        <v>2.4366245619259513E-2</v>
      </c>
      <c r="M42" s="93">
        <v>44.467327091169295</v>
      </c>
      <c r="N42" s="15" t="s">
        <v>388</v>
      </c>
      <c r="O42" s="93">
        <v>6.5935608148406802E-4</v>
      </c>
      <c r="P42" s="15" t="s">
        <v>388</v>
      </c>
      <c r="Q42" s="15" t="s">
        <v>388</v>
      </c>
      <c r="R42" s="93">
        <v>3.2967804074203405E-3</v>
      </c>
      <c r="S42" s="93">
        <v>0.11209053385229156</v>
      </c>
      <c r="T42" s="93">
        <v>4.6154925703884775E-3</v>
      </c>
      <c r="U42" s="93">
        <v>6.5935608148406791E-4</v>
      </c>
      <c r="V42" s="93">
        <v>6.5935608148406807E-2</v>
      </c>
      <c r="W42" s="15" t="s">
        <v>388</v>
      </c>
      <c r="X42" s="93">
        <v>2.506255648180673E-3</v>
      </c>
      <c r="Y42" s="93">
        <v>2.7685930036918708E-3</v>
      </c>
      <c r="Z42" s="15" t="s">
        <v>388</v>
      </c>
      <c r="AA42" s="15" t="s">
        <v>388</v>
      </c>
      <c r="AB42" s="93">
        <v>5.2748486518725442E-3</v>
      </c>
      <c r="AC42" s="15" t="s">
        <v>388</v>
      </c>
      <c r="AD42" s="15" t="s">
        <v>388</v>
      </c>
      <c r="AE42" s="92"/>
      <c r="AF42" s="93">
        <v>2699.6182509828573</v>
      </c>
      <c r="AG42" s="15" t="s">
        <v>388</v>
      </c>
      <c r="AH42" s="15" t="s">
        <v>388</v>
      </c>
      <c r="AI42" s="93">
        <v>102.52177138476404</v>
      </c>
      <c r="AJ42" s="15" t="s">
        <v>388</v>
      </c>
      <c r="AK42" s="15" t="s">
        <v>388</v>
      </c>
      <c r="AL42" s="38" t="s">
        <v>48</v>
      </c>
    </row>
    <row r="43" spans="1:38" s="2" customFormat="1" ht="26.25" customHeight="1" thickBot="1" x14ac:dyDescent="0.3">
      <c r="A43" s="43" t="s">
        <v>102</v>
      </c>
      <c r="B43" s="43" t="s">
        <v>108</v>
      </c>
      <c r="C43" s="43" t="s">
        <v>109</v>
      </c>
      <c r="D43" s="45"/>
      <c r="E43" s="93">
        <v>0.99935999999999992</v>
      </c>
      <c r="F43" s="93">
        <v>0.35157000000000005</v>
      </c>
      <c r="G43" s="93">
        <v>0.65455887536547697</v>
      </c>
      <c r="H43" s="93">
        <v>1.0970805E-2</v>
      </c>
      <c r="I43" s="93">
        <v>0.1500263352631579</v>
      </c>
      <c r="J43" s="93">
        <v>0.30320244736842106</v>
      </c>
      <c r="K43" s="93">
        <v>0.78685399999999994</v>
      </c>
      <c r="L43" s="93">
        <v>9.9256596157894748E-3</v>
      </c>
      <c r="M43" s="93">
        <v>1.90449</v>
      </c>
      <c r="N43" s="93">
        <v>0.33780100000000002</v>
      </c>
      <c r="O43" s="93">
        <v>2.3829000000000003E-2</v>
      </c>
      <c r="P43" s="93">
        <v>7.4163000000000007E-3</v>
      </c>
      <c r="Q43" s="93">
        <v>0.134132</v>
      </c>
      <c r="R43" s="93">
        <v>0.44491000000000003</v>
      </c>
      <c r="S43" s="93">
        <v>0.38303499999999996</v>
      </c>
      <c r="T43" s="93">
        <v>0.50526000000000004</v>
      </c>
      <c r="U43" s="93">
        <v>3.2250000000000001E-2</v>
      </c>
      <c r="V43" s="93">
        <v>5.0410800000000009</v>
      </c>
      <c r="W43" s="93">
        <v>0.16506500000000005</v>
      </c>
      <c r="X43" s="93">
        <v>2.4145564487056044E-3</v>
      </c>
      <c r="Y43" s="93">
        <v>1.0551263339723135E-2</v>
      </c>
      <c r="Z43" s="93">
        <v>1.1186695513467548E-3</v>
      </c>
      <c r="AA43" s="93">
        <v>1.2911906602245059E-3</v>
      </c>
      <c r="AB43" s="93">
        <v>1.5375679999999999E-2</v>
      </c>
      <c r="AC43" s="93">
        <v>3.401470588235294E-2</v>
      </c>
      <c r="AD43" s="93">
        <v>0.38723390329055163</v>
      </c>
      <c r="AE43" s="92"/>
      <c r="AF43" s="93">
        <v>3934.4075652576689</v>
      </c>
      <c r="AG43" s="93">
        <v>1650</v>
      </c>
      <c r="AH43" s="93">
        <v>37.592434742331051</v>
      </c>
      <c r="AI43" s="93">
        <v>6450</v>
      </c>
      <c r="AJ43" s="15" t="s">
        <v>388</v>
      </c>
      <c r="AK43" s="15" t="s">
        <v>388</v>
      </c>
      <c r="AL43" s="38" t="s">
        <v>48</v>
      </c>
    </row>
    <row r="44" spans="1:38" s="2" customFormat="1" ht="26.25" customHeight="1" thickBot="1" x14ac:dyDescent="0.3">
      <c r="A44" s="43" t="s">
        <v>69</v>
      </c>
      <c r="B44" s="43" t="s">
        <v>110</v>
      </c>
      <c r="C44" s="43" t="s">
        <v>111</v>
      </c>
      <c r="D44" s="45"/>
      <c r="E44" s="93">
        <v>4.2823865295600436</v>
      </c>
      <c r="F44" s="93">
        <v>1.4919705855482368</v>
      </c>
      <c r="G44" s="93">
        <v>3.2134797950224732E-3</v>
      </c>
      <c r="H44" s="93">
        <v>2.0870089435169291E-3</v>
      </c>
      <c r="I44" s="93">
        <v>0.28284134219661189</v>
      </c>
      <c r="J44" s="93">
        <v>0.28284134219661189</v>
      </c>
      <c r="K44" s="93">
        <v>0.28284134219661189</v>
      </c>
      <c r="L44" s="93">
        <v>0.14222506569311807</v>
      </c>
      <c r="M44" s="93">
        <v>9.6422664676593719</v>
      </c>
      <c r="N44" s="15" t="s">
        <v>388</v>
      </c>
      <c r="O44" s="93">
        <v>2.658649706922739E-3</v>
      </c>
      <c r="P44" s="15" t="s">
        <v>388</v>
      </c>
      <c r="Q44" s="15" t="s">
        <v>388</v>
      </c>
      <c r="R44" s="93">
        <v>1.3293248534613699E-2</v>
      </c>
      <c r="S44" s="93">
        <v>0.45197045017686566</v>
      </c>
      <c r="T44" s="93">
        <v>1.8610547948459177E-2</v>
      </c>
      <c r="U44" s="93">
        <v>2.658649706922739E-3</v>
      </c>
      <c r="V44" s="93">
        <v>0.26586497069227394</v>
      </c>
      <c r="W44" s="15" t="s">
        <v>388</v>
      </c>
      <c r="X44" s="93">
        <v>8.0559711103093973E-3</v>
      </c>
      <c r="Y44" s="93">
        <v>1.3213226545072518E-2</v>
      </c>
      <c r="Z44" s="15" t="s">
        <v>388</v>
      </c>
      <c r="AA44" s="15" t="s">
        <v>388</v>
      </c>
      <c r="AB44" s="93">
        <v>2.1269197655381916E-2</v>
      </c>
      <c r="AC44" s="15" t="s">
        <v>388</v>
      </c>
      <c r="AD44" s="15" t="s">
        <v>388</v>
      </c>
      <c r="AE44" s="92"/>
      <c r="AF44" s="93">
        <v>11462.823080569555</v>
      </c>
      <c r="AG44" s="15" t="s">
        <v>388</v>
      </c>
      <c r="AH44" s="15" t="s">
        <v>388</v>
      </c>
      <c r="AI44" s="93">
        <v>15.532358514388648</v>
      </c>
      <c r="AJ44" s="15" t="s">
        <v>388</v>
      </c>
      <c r="AK44" s="15" t="s">
        <v>388</v>
      </c>
      <c r="AL44" s="38" t="s">
        <v>48</v>
      </c>
    </row>
    <row r="45" spans="1:38" s="2" customFormat="1" ht="26.25" customHeight="1" thickBot="1" x14ac:dyDescent="0.3">
      <c r="A45" s="43" t="s">
        <v>69</v>
      </c>
      <c r="B45" s="43" t="s">
        <v>112</v>
      </c>
      <c r="C45" s="43" t="s">
        <v>113</v>
      </c>
      <c r="D45" s="45"/>
      <c r="E45" s="93">
        <v>2.0312707583999998</v>
      </c>
      <c r="F45" s="93">
        <v>8.7502010257878224E-2</v>
      </c>
      <c r="G45" s="93">
        <v>3.9673257000000006E-4</v>
      </c>
      <c r="H45" s="93">
        <v>2.6118227524999998E-4</v>
      </c>
      <c r="I45" s="93">
        <v>4.5359757169999994E-2</v>
      </c>
      <c r="J45" s="93">
        <v>4.8599739825000002E-2</v>
      </c>
      <c r="K45" s="93">
        <v>4.8599739825000002E-2</v>
      </c>
      <c r="L45" s="93">
        <v>1.506591934575E-2</v>
      </c>
      <c r="M45" s="93">
        <v>0.29159843894999998</v>
      </c>
      <c r="N45" s="93">
        <v>4.2979361750000002E-3</v>
      </c>
      <c r="O45" s="93">
        <v>3.3061047500000001E-4</v>
      </c>
      <c r="P45" s="93">
        <v>9.9183142499999991E-4</v>
      </c>
      <c r="Q45" s="93">
        <v>1.3224419E-3</v>
      </c>
      <c r="R45" s="93">
        <v>1.6530523750000001E-3</v>
      </c>
      <c r="S45" s="93">
        <v>2.90937218E-2</v>
      </c>
      <c r="T45" s="93">
        <v>3.3061047500000003E-2</v>
      </c>
      <c r="U45" s="93">
        <v>3.3061047500000003E-3</v>
      </c>
      <c r="V45" s="93">
        <v>3.9673257000000003E-2</v>
      </c>
      <c r="W45" s="93">
        <v>4.2979361750000002E-3</v>
      </c>
      <c r="X45" s="93">
        <v>6.6122095000000001E-5</v>
      </c>
      <c r="Y45" s="93">
        <v>3.3061047500000001E-4</v>
      </c>
      <c r="Z45" s="93">
        <v>3.3061047500000001E-4</v>
      </c>
      <c r="AA45" s="93">
        <v>3.3061047500000001E-5</v>
      </c>
      <c r="AB45" s="93">
        <v>7.6040409249999996E-4</v>
      </c>
      <c r="AC45" s="93">
        <v>2.6448838000000001E-3</v>
      </c>
      <c r="AD45" s="93">
        <v>1.2563198050000001E-3</v>
      </c>
      <c r="AE45" s="92"/>
      <c r="AF45" s="93">
        <v>1428.2372520000001</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3" t="s">
        <v>115</v>
      </c>
      <c r="D46" s="45"/>
      <c r="E46" s="93">
        <v>3.2131713049424411</v>
      </c>
      <c r="F46" s="93">
        <v>0.26967850334597132</v>
      </c>
      <c r="G46" s="93">
        <v>1.2875885183306914</v>
      </c>
      <c r="H46" s="93">
        <v>7.8167688783771093E-5</v>
      </c>
      <c r="I46" s="93">
        <v>0.23325645784379395</v>
      </c>
      <c r="J46" s="93">
        <v>0.81081488526012135</v>
      </c>
      <c r="K46" s="93">
        <v>2.6834164601022912</v>
      </c>
      <c r="L46" s="93">
        <v>7.0652811526161291E-2</v>
      </c>
      <c r="M46" s="93">
        <v>7.5764336707784059</v>
      </c>
      <c r="N46" s="93">
        <v>0.62193176125622152</v>
      </c>
      <c r="O46" s="93">
        <v>6.2763165252301675E-2</v>
      </c>
      <c r="P46" s="93">
        <v>6.5277025538103238E-3</v>
      </c>
      <c r="Q46" s="93">
        <v>1.7824339690763646E-2</v>
      </c>
      <c r="R46" s="93">
        <v>0.43634176496870447</v>
      </c>
      <c r="S46" s="93">
        <v>0.64740409670335053</v>
      </c>
      <c r="T46" s="93">
        <v>1.1445893732420587</v>
      </c>
      <c r="U46" s="93">
        <v>8.8259577003736136E-4</v>
      </c>
      <c r="V46" s="93">
        <v>8.708193105455674</v>
      </c>
      <c r="W46" s="93">
        <v>0.26932241951739794</v>
      </c>
      <c r="X46" s="93">
        <v>1.1588593271106992E-2</v>
      </c>
      <c r="Y46" s="93">
        <v>3.1103260192381708E-2</v>
      </c>
      <c r="Z46" s="93">
        <v>6.6388607486540865E-3</v>
      </c>
      <c r="AA46" s="93">
        <v>5.3965386158894083E-3</v>
      </c>
      <c r="AB46" s="93">
        <v>5.4727252828032195E-2</v>
      </c>
      <c r="AC46" s="93">
        <v>1.3076702594342822E-2</v>
      </c>
      <c r="AD46" s="15" t="s">
        <v>388</v>
      </c>
      <c r="AE46" s="92"/>
      <c r="AF46" s="93">
        <v>12567.158281843174</v>
      </c>
      <c r="AG46" s="15" t="s">
        <v>388</v>
      </c>
      <c r="AH46" s="93">
        <v>5990.4421600013047</v>
      </c>
      <c r="AI46" s="93">
        <v>12379.993659811762</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6.7422590000000004E-2</v>
      </c>
      <c r="G49" s="93">
        <v>0.48061000000000004</v>
      </c>
      <c r="H49" s="93">
        <v>3.239787E-3</v>
      </c>
      <c r="I49" s="93">
        <v>1.0069394812680117E-2</v>
      </c>
      <c r="J49" s="93">
        <v>2.4100518731988475E-2</v>
      </c>
      <c r="K49" s="93">
        <v>5.7280000000000005E-2</v>
      </c>
      <c r="L49" s="93">
        <v>1.2315200000000002E-5</v>
      </c>
      <c r="M49" s="15" t="s">
        <v>389</v>
      </c>
      <c r="N49" s="93">
        <v>2.3420000000000003E-2</v>
      </c>
      <c r="O49" s="93">
        <v>5.1000000000000004E-4</v>
      </c>
      <c r="P49" s="93">
        <v>1.0000000000000001E-5</v>
      </c>
      <c r="Q49" s="93">
        <v>8.6800000000000002E-3</v>
      </c>
      <c r="R49" s="93">
        <v>3.8799999999999998E-3</v>
      </c>
      <c r="S49" s="93">
        <v>9.1599999999999997E-3</v>
      </c>
      <c r="T49" s="93">
        <v>3.6000000000000003E-3</v>
      </c>
      <c r="U49" s="15" t="s">
        <v>387</v>
      </c>
      <c r="V49" s="93">
        <v>4.7119999999999995E-2</v>
      </c>
      <c r="W49" s="93">
        <v>2.6268539999999998</v>
      </c>
      <c r="X49" s="93">
        <v>7.9999999999999993E-5</v>
      </c>
      <c r="Y49" s="93">
        <v>2.5999999999999998E-4</v>
      </c>
      <c r="Z49" s="15" t="s">
        <v>388</v>
      </c>
      <c r="AA49" s="93">
        <v>5.9999999999999995E-5</v>
      </c>
      <c r="AB49" s="93">
        <v>3.9999999999999996E-4</v>
      </c>
      <c r="AC49" s="15" t="s">
        <v>388</v>
      </c>
      <c r="AD49" s="93">
        <v>3.1522247999999999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0.6541432584269663</v>
      </c>
      <c r="J50" s="93">
        <v>0.93149999999999999</v>
      </c>
      <c r="K50" s="93">
        <v>1.425195</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5062.5</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3.0347690000000003</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2.9830636402756587</v>
      </c>
      <c r="G53" s="15" t="s">
        <v>388</v>
      </c>
      <c r="H53" s="15" t="s">
        <v>388</v>
      </c>
      <c r="I53" s="93">
        <v>1.1000000000000002E-4</v>
      </c>
      <c r="J53" s="93">
        <v>1.1E-4</v>
      </c>
      <c r="K53" s="93">
        <v>1.1000000000000002E-4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0.25656699999999999</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2601.3040000000001</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2.472775E-2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1.0107150000000001E-2</v>
      </c>
      <c r="X57" s="93">
        <v>1.7499999999999998E-5</v>
      </c>
      <c r="Y57" s="93">
        <v>1.7499999999999998E-5</v>
      </c>
      <c r="Z57" s="93">
        <v>1.7499999999999998E-5</v>
      </c>
      <c r="AA57" s="93">
        <v>1.7499999999999998E-5</v>
      </c>
      <c r="AB57" s="93">
        <v>6.9999999999999994E-5</v>
      </c>
      <c r="AC57" s="15" t="s">
        <v>388</v>
      </c>
      <c r="AD57" s="93">
        <v>2.3478360000000005</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2.0611111111111112E-4</v>
      </c>
      <c r="J58" s="93">
        <v>1.0305555555555554E-3</v>
      </c>
      <c r="K58" s="93">
        <v>2.65E-3</v>
      </c>
      <c r="L58" s="93">
        <v>1.7065999999999999E-6</v>
      </c>
      <c r="M58" s="15" t="s">
        <v>388</v>
      </c>
      <c r="N58" s="15" t="s">
        <v>388</v>
      </c>
      <c r="O58" s="15" t="s">
        <v>388</v>
      </c>
      <c r="P58" s="15" t="s">
        <v>388</v>
      </c>
      <c r="Q58" s="15" t="s">
        <v>388</v>
      </c>
      <c r="R58" s="15" t="s">
        <v>388</v>
      </c>
      <c r="S58" s="15" t="s">
        <v>388</v>
      </c>
      <c r="T58" s="15" t="s">
        <v>388</v>
      </c>
      <c r="U58" s="15" t="s">
        <v>388</v>
      </c>
      <c r="V58" s="15" t="s">
        <v>388</v>
      </c>
      <c r="W58" s="93">
        <v>3.4710056175712947E-2</v>
      </c>
      <c r="X58" s="15" t="s">
        <v>388</v>
      </c>
      <c r="Y58" s="15" t="s">
        <v>388</v>
      </c>
      <c r="Z58" s="15" t="s">
        <v>388</v>
      </c>
      <c r="AA58" s="15" t="s">
        <v>388</v>
      </c>
      <c r="AB58" s="15" t="s">
        <v>388</v>
      </c>
      <c r="AC58" s="15" t="s">
        <v>388</v>
      </c>
      <c r="AD58" s="93">
        <v>6.6750108030217214E-5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1.8153500000000001E-3</v>
      </c>
      <c r="G59" s="15" t="s">
        <v>389</v>
      </c>
      <c r="H59" s="15" t="s">
        <v>388</v>
      </c>
      <c r="I59" s="93">
        <v>6.4720000000000003E-3</v>
      </c>
      <c r="J59" s="93">
        <v>7.281000000000001E-3</v>
      </c>
      <c r="K59" s="93">
        <v>8.09E-3</v>
      </c>
      <c r="L59" s="93">
        <v>4.0126399999999998E-6</v>
      </c>
      <c r="M59" s="15" t="s">
        <v>389</v>
      </c>
      <c r="N59" s="15" t="s">
        <v>388</v>
      </c>
      <c r="O59" s="15" t="s">
        <v>388</v>
      </c>
      <c r="P59" s="15" t="s">
        <v>388</v>
      </c>
      <c r="Q59" s="15" t="s">
        <v>388</v>
      </c>
      <c r="R59" s="15" t="s">
        <v>388</v>
      </c>
      <c r="S59" s="15" t="s">
        <v>388</v>
      </c>
      <c r="T59" s="15" t="s">
        <v>388</v>
      </c>
      <c r="U59" s="15" t="s">
        <v>388</v>
      </c>
      <c r="V59" s="15" t="s">
        <v>388</v>
      </c>
      <c r="W59" s="93">
        <v>2.7894399999999999E-4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6.1156868727941203E-3</v>
      </c>
      <c r="J60" s="93">
        <v>4.2480918602941183E-2</v>
      </c>
      <c r="K60" s="93">
        <v>8.6524109235000007E-2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1.4833106855102732E-2</v>
      </c>
      <c r="J61" s="93">
        <v>2.8885254616506859E-2</v>
      </c>
      <c r="K61" s="93">
        <v>5.602289056333333E-2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2.5910333326200005E-2</v>
      </c>
      <c r="J62" s="93">
        <v>0.25093189644920016</v>
      </c>
      <c r="K62" s="93">
        <v>0.64376906946000001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0.43459000000000003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9.1980000000000013E-3</v>
      </c>
      <c r="J68" s="93">
        <v>1.2264000000000001E-2</v>
      </c>
      <c r="K68" s="93">
        <v>1.533E-2</v>
      </c>
      <c r="L68" s="93">
        <v>1.6556399999999999E-4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0.13225000000000001</v>
      </c>
      <c r="F70" s="93">
        <v>2.3220724000000001</v>
      </c>
      <c r="G70" s="93">
        <v>2.1960052941153001</v>
      </c>
      <c r="H70" s="93">
        <v>0.40318999999999994</v>
      </c>
      <c r="I70" s="93">
        <v>0.23493732746263993</v>
      </c>
      <c r="J70" s="93">
        <v>0.3430441151472034</v>
      </c>
      <c r="K70" s="93">
        <v>0.39514486851999986</v>
      </c>
      <c r="L70" s="93">
        <v>4.2288718943275187E-3</v>
      </c>
      <c r="M70" s="15" t="s">
        <v>388</v>
      </c>
      <c r="N70" s="93">
        <v>1E-3</v>
      </c>
      <c r="O70" s="15" t="s">
        <v>388</v>
      </c>
      <c r="P70" s="93">
        <v>6.8900000000000003E-2</v>
      </c>
      <c r="Q70" s="15" t="s">
        <v>388</v>
      </c>
      <c r="R70" s="15" t="s">
        <v>388</v>
      </c>
      <c r="S70" s="93">
        <v>6.0000000000000001E-3</v>
      </c>
      <c r="T70" s="93">
        <v>6.2399999999999997E-2</v>
      </c>
      <c r="U70" s="15" t="s">
        <v>388</v>
      </c>
      <c r="V70" s="93">
        <v>0.25</v>
      </c>
      <c r="W70" s="93">
        <v>0.15</v>
      </c>
      <c r="X70" s="15" t="s">
        <v>388</v>
      </c>
      <c r="Y70" s="15" t="s">
        <v>388</v>
      </c>
      <c r="Z70" s="15" t="s">
        <v>388</v>
      </c>
      <c r="AA70" s="15" t="s">
        <v>388</v>
      </c>
      <c r="AB70" s="15" t="s">
        <v>388</v>
      </c>
      <c r="AC70" s="93">
        <v>8.93</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0.10924010000000001</v>
      </c>
      <c r="G71" s="15" t="s">
        <v>388</v>
      </c>
      <c r="H71" s="15" t="s">
        <v>388</v>
      </c>
      <c r="I71" s="93">
        <v>1.3164943999999994E-3</v>
      </c>
      <c r="J71" s="93">
        <v>1.0403955199999995E-2</v>
      </c>
      <c r="K71" s="93">
        <v>3.2452360000000041E-2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0.17416499999999999</v>
      </c>
      <c r="G72" s="93">
        <v>0.66055999999999993</v>
      </c>
      <c r="H72" s="93">
        <v>2.1000000000000001E-4</v>
      </c>
      <c r="I72" s="93">
        <v>0.17434099999999997</v>
      </c>
      <c r="J72" s="93">
        <v>0.18922557142857144</v>
      </c>
      <c r="K72" s="93">
        <v>0.22902</v>
      </c>
      <c r="L72" s="93">
        <v>6.6700799999999997E-4</v>
      </c>
      <c r="M72" s="93">
        <v>0.51039999999999996</v>
      </c>
      <c r="N72" s="93">
        <v>0.26172999999999996</v>
      </c>
      <c r="O72" s="93">
        <v>2.164E-2</v>
      </c>
      <c r="P72" s="93">
        <v>0.12132000000000001</v>
      </c>
      <c r="Q72" s="93">
        <v>0.11799</v>
      </c>
      <c r="R72" s="93">
        <v>4.0388000000000002</v>
      </c>
      <c r="S72" s="93">
        <v>0.78959000000000013</v>
      </c>
      <c r="T72" s="93">
        <v>1.03573</v>
      </c>
      <c r="U72" s="15" t="s">
        <v>387</v>
      </c>
      <c r="V72" s="93">
        <v>2.7714699999999999</v>
      </c>
      <c r="W72" s="93">
        <v>0.54</v>
      </c>
      <c r="X72" s="93">
        <v>3.6965305749999994E-3</v>
      </c>
      <c r="Y72" s="93">
        <v>2.9415305749999998E-3</v>
      </c>
      <c r="Z72" s="93">
        <v>2.9085305749999998E-3</v>
      </c>
      <c r="AA72" s="93">
        <v>2.8765305749999998E-3</v>
      </c>
      <c r="AB72" s="93">
        <v>1.2423122299999999E-2</v>
      </c>
      <c r="AC72" s="93">
        <v>1.4624E-2</v>
      </c>
      <c r="AD72" s="93">
        <v>13.852695000000002</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1.423E-3</v>
      </c>
      <c r="G73" s="93">
        <v>8.7000000000000011E-4</v>
      </c>
      <c r="H73" s="15" t="s">
        <v>388</v>
      </c>
      <c r="I73" s="93">
        <v>5.7000000000000002E-2</v>
      </c>
      <c r="J73" s="93">
        <v>8.0750000000000002E-2</v>
      </c>
      <c r="K73" s="93">
        <v>9.5000000000000001E-2</v>
      </c>
      <c r="L73" s="93">
        <v>7.7900000000000009E-3</v>
      </c>
      <c r="M73" s="15" t="s">
        <v>388</v>
      </c>
      <c r="N73" s="93">
        <v>1.3000000000000001E-2</v>
      </c>
      <c r="O73" s="93">
        <v>3.1000000000000003E-3</v>
      </c>
      <c r="P73" s="93">
        <v>6.0000000000000006E-4</v>
      </c>
      <c r="Q73" s="93">
        <v>6.9999999999999999E-4</v>
      </c>
      <c r="R73" s="93">
        <v>0.371</v>
      </c>
      <c r="S73" s="93">
        <v>7.0000000000000007E-2</v>
      </c>
      <c r="T73" s="93">
        <v>8.8999999999999996E-2</v>
      </c>
      <c r="U73" s="15" t="s">
        <v>387</v>
      </c>
      <c r="V73" s="93">
        <v>0.65500000000000003</v>
      </c>
      <c r="W73" s="15" t="s">
        <v>388</v>
      </c>
      <c r="X73" s="93">
        <v>1.3333333333333337E-4</v>
      </c>
      <c r="Y73" s="93">
        <v>1.3333333333333337E-4</v>
      </c>
      <c r="Z73" s="15" t="s">
        <v>388</v>
      </c>
      <c r="AA73" s="93">
        <v>1.3333333333333337E-4</v>
      </c>
      <c r="AB73" s="93">
        <v>4.0000000000000007E-4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15" t="s">
        <v>389</v>
      </c>
      <c r="G74" s="15" t="s">
        <v>388</v>
      </c>
      <c r="H74" s="15" t="s">
        <v>388</v>
      </c>
      <c r="I74" s="93">
        <v>1.9250000000000004E-5</v>
      </c>
      <c r="J74" s="93">
        <v>4.8999999999999998E-5</v>
      </c>
      <c r="K74" s="93">
        <v>7.0000000000000007E-5</v>
      </c>
      <c r="L74" s="93">
        <v>4.4275000000000002E-7</v>
      </c>
      <c r="M74" s="15" t="s">
        <v>388</v>
      </c>
      <c r="N74" s="93">
        <v>6.5000000000000008E-4</v>
      </c>
      <c r="O74" s="93">
        <v>3.0000000000000004E-5</v>
      </c>
      <c r="P74" s="15" t="s">
        <v>388</v>
      </c>
      <c r="Q74" s="93">
        <v>3.2000000000000003E-4</v>
      </c>
      <c r="R74" s="15" t="s">
        <v>388</v>
      </c>
      <c r="S74" s="15" t="s">
        <v>388</v>
      </c>
      <c r="T74" s="15" t="s">
        <v>388</v>
      </c>
      <c r="U74" s="15" t="s">
        <v>388</v>
      </c>
      <c r="V74" s="93">
        <v>3.4280000000000005E-2</v>
      </c>
      <c r="W74" s="93">
        <v>3.0000000000000001E-3</v>
      </c>
      <c r="X74" s="15" t="s">
        <v>388</v>
      </c>
      <c r="Y74" s="15" t="s">
        <v>388</v>
      </c>
      <c r="Z74" s="15" t="s">
        <v>388</v>
      </c>
      <c r="AA74" s="15" t="s">
        <v>388</v>
      </c>
      <c r="AB74" s="15" t="s">
        <v>388</v>
      </c>
      <c r="AC74" s="93">
        <v>2.796885E-2</v>
      </c>
      <c r="AD74" s="93">
        <v>7.393157932500001E-2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93">
        <v>4.7989749584396085E-4</v>
      </c>
      <c r="J77" s="93">
        <v>2.4371416699507232E-3</v>
      </c>
      <c r="K77" s="93">
        <v>8.9394383699999986E-3</v>
      </c>
      <c r="L77" s="15" t="s">
        <v>388</v>
      </c>
      <c r="M77" s="15" t="s">
        <v>388</v>
      </c>
      <c r="N77" s="93">
        <v>3.9700000000000004E-3</v>
      </c>
      <c r="O77" s="93">
        <v>2.4239999999999998E-2</v>
      </c>
      <c r="P77" s="93">
        <v>8.5999999999999998E-4</v>
      </c>
      <c r="Q77" s="93">
        <v>6.2599999999999999E-3</v>
      </c>
      <c r="R77" s="15" t="s">
        <v>388</v>
      </c>
      <c r="S77" s="93">
        <v>6.8540000000000004E-2</v>
      </c>
      <c r="T77" s="15" t="s">
        <v>388</v>
      </c>
      <c r="U77" s="15" t="s">
        <v>388</v>
      </c>
      <c r="V77" s="93">
        <v>5.0055699999999996</v>
      </c>
      <c r="W77" s="93">
        <v>6.6737984178986257E-2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8.5100000000000002E-3</v>
      </c>
      <c r="G78" s="93">
        <v>0.10851333333333334</v>
      </c>
      <c r="H78" s="15" t="s">
        <v>388</v>
      </c>
      <c r="I78" s="93">
        <v>4.1052083333333332E-4</v>
      </c>
      <c r="J78" s="93">
        <v>5.0156249999999995E-4</v>
      </c>
      <c r="K78" s="93">
        <v>7.9666666666666666E-4</v>
      </c>
      <c r="L78" s="93">
        <v>6.5000000000000013E-8</v>
      </c>
      <c r="M78" s="93">
        <v>5.7999999999999996E-3</v>
      </c>
      <c r="N78" s="93">
        <v>2E-3</v>
      </c>
      <c r="O78" s="93">
        <v>5.9999999999999995E-4</v>
      </c>
      <c r="P78" s="93">
        <v>3.2202408624031859E-6</v>
      </c>
      <c r="Q78" s="93">
        <v>6.1180747363443415E-2</v>
      </c>
      <c r="R78" s="93">
        <v>4.3918918918918926E-4</v>
      </c>
      <c r="S78" s="93">
        <v>2.1000000000000003E-3</v>
      </c>
      <c r="T78" s="93">
        <v>3.1E-4</v>
      </c>
      <c r="U78" s="93">
        <v>0.12090000000000001</v>
      </c>
      <c r="V78" s="93">
        <v>4.0000000000000001E-3</v>
      </c>
      <c r="W78" s="93">
        <v>0.2078585154</v>
      </c>
      <c r="X78" s="15" t="s">
        <v>388</v>
      </c>
      <c r="Y78" s="15" t="s">
        <v>388</v>
      </c>
      <c r="Z78" s="15" t="s">
        <v>388</v>
      </c>
      <c r="AA78" s="15" t="s">
        <v>388</v>
      </c>
      <c r="AB78" s="15" t="s">
        <v>388</v>
      </c>
      <c r="AC78" s="93">
        <v>6.0129382555000008</v>
      </c>
      <c r="AD78" s="93">
        <v>2.5975E-4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4.5999999999999999E-2</v>
      </c>
      <c r="G79" s="93">
        <v>5.6470588229999997E-4</v>
      </c>
      <c r="H79" s="93">
        <v>7.0000000000000007E-2</v>
      </c>
      <c r="I79" s="15" t="s">
        <v>389</v>
      </c>
      <c r="J79" s="15" t="s">
        <v>389</v>
      </c>
      <c r="K79" s="15" t="s">
        <v>389</v>
      </c>
      <c r="L79" s="15" t="s">
        <v>388</v>
      </c>
      <c r="M79" s="15" t="s">
        <v>388</v>
      </c>
      <c r="N79" s="15" t="s">
        <v>388</v>
      </c>
      <c r="O79" s="15" t="s">
        <v>388</v>
      </c>
      <c r="P79" s="15" t="s">
        <v>388</v>
      </c>
      <c r="Q79" s="15" t="s">
        <v>388</v>
      </c>
      <c r="R79" s="15" t="s">
        <v>388</v>
      </c>
      <c r="S79" s="15" t="s">
        <v>388</v>
      </c>
      <c r="T79" s="93">
        <v>1.6919999999999999</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1.163838E-2</v>
      </c>
      <c r="G80" s="93">
        <v>1.0000000000000001E-5</v>
      </c>
      <c r="H80" s="93">
        <v>4.0000000000000003E-5</v>
      </c>
      <c r="I80" s="93">
        <v>6.1766000000000008E-3</v>
      </c>
      <c r="J80" s="93">
        <v>7.4035999999999998E-3</v>
      </c>
      <c r="K80" s="93">
        <v>1.227E-2</v>
      </c>
      <c r="L80" s="15" t="s">
        <v>388</v>
      </c>
      <c r="M80" s="15" t="s">
        <v>388</v>
      </c>
      <c r="N80" s="93">
        <v>0.44469000000000009</v>
      </c>
      <c r="O80" s="93">
        <v>1.8800000000000002E-3</v>
      </c>
      <c r="P80" s="93">
        <v>8.0000000000000004E-4</v>
      </c>
      <c r="Q80" s="93">
        <v>0.18211000000000002</v>
      </c>
      <c r="R80" s="93">
        <v>4.1070000000000002E-2</v>
      </c>
      <c r="S80" s="93">
        <v>0.34367000000000003</v>
      </c>
      <c r="T80" s="93">
        <v>5.4539999999999998E-2</v>
      </c>
      <c r="U80" s="93">
        <v>2E-3</v>
      </c>
      <c r="V80" s="93">
        <v>0.39199000000000006</v>
      </c>
      <c r="W80" s="15" t="s">
        <v>388</v>
      </c>
      <c r="X80" s="15" t="s">
        <v>388</v>
      </c>
      <c r="Y80" s="15" t="s">
        <v>388</v>
      </c>
      <c r="Z80" s="15" t="s">
        <v>388</v>
      </c>
      <c r="AA80" s="15" t="s">
        <v>388</v>
      </c>
      <c r="AB80" s="15" t="s">
        <v>388</v>
      </c>
      <c r="AC80" s="15" t="s">
        <v>388</v>
      </c>
      <c r="AD80" s="93">
        <v>2.1877749789243003E-2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6.8569715200000013E-4</v>
      </c>
      <c r="J81" s="93">
        <v>6.8569715200000004E-3</v>
      </c>
      <c r="K81" s="93">
        <v>1.3713943040000001E-2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3428.48576</v>
      </c>
      <c r="AL81" s="38" t="s">
        <v>409</v>
      </c>
    </row>
    <row r="82" spans="1:38" s="2" customFormat="1" ht="26.25" customHeight="1" thickBot="1" x14ac:dyDescent="0.3">
      <c r="A82" s="43" t="s">
        <v>206</v>
      </c>
      <c r="B82" s="43" t="s">
        <v>207</v>
      </c>
      <c r="C82" s="43" t="s">
        <v>208</v>
      </c>
      <c r="D82" s="45"/>
      <c r="E82" s="15" t="s">
        <v>388</v>
      </c>
      <c r="F82" s="93">
        <v>5.4366411937806101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0.33715240000000002</v>
      </c>
      <c r="G83" s="15" t="s">
        <v>388</v>
      </c>
      <c r="H83" s="15" t="s">
        <v>388</v>
      </c>
      <c r="I83" s="93">
        <v>5.8299999999999998E-2</v>
      </c>
      <c r="J83" s="93">
        <v>6.3600000000000004E-2</v>
      </c>
      <c r="K83" s="93">
        <v>8.48E-2</v>
      </c>
      <c r="L83" s="93">
        <v>3.3231000000000003E-3</v>
      </c>
      <c r="M83" s="15" t="s">
        <v>388</v>
      </c>
      <c r="N83" s="15" t="s">
        <v>388</v>
      </c>
      <c r="O83" s="15" t="s">
        <v>388</v>
      </c>
      <c r="P83" s="15" t="s">
        <v>388</v>
      </c>
      <c r="Q83" s="15" t="s">
        <v>388</v>
      </c>
      <c r="R83" s="15" t="s">
        <v>388</v>
      </c>
      <c r="S83" s="15" t="s">
        <v>388</v>
      </c>
      <c r="T83" s="15" t="s">
        <v>388</v>
      </c>
      <c r="U83" s="15" t="s">
        <v>388</v>
      </c>
      <c r="V83" s="15" t="s">
        <v>388</v>
      </c>
      <c r="W83" s="93">
        <v>1.06E-2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0.19714240000000002</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6.7715029100000015</v>
      </c>
      <c r="G85" s="15" t="s">
        <v>388</v>
      </c>
      <c r="H85" s="15" t="s">
        <v>388</v>
      </c>
      <c r="I85" s="93">
        <v>3.8200000000000005E-3</v>
      </c>
      <c r="J85" s="93">
        <v>6.1120000000000002E-3</v>
      </c>
      <c r="K85" s="93">
        <v>7.640000000000001E-3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0.43832889999999997</v>
      </c>
      <c r="G86" s="15" t="s">
        <v>388</v>
      </c>
      <c r="H86" s="93">
        <v>7.6E-3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1.7442900399999999</v>
      </c>
      <c r="G88" s="93">
        <v>2E-3</v>
      </c>
      <c r="H88" s="93">
        <v>2.0499999999999997E-3</v>
      </c>
      <c r="I88" s="93">
        <v>8.3500000000000002E-4</v>
      </c>
      <c r="J88" s="93">
        <v>1.3360000000000002E-3</v>
      </c>
      <c r="K88" s="93">
        <v>1.67E-3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0.85281338000000018</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1.5392927900000002</v>
      </c>
      <c r="G90" s="93">
        <v>1.44E-2</v>
      </c>
      <c r="H90" s="93">
        <v>0.14656</v>
      </c>
      <c r="I90" s="93">
        <v>6.5829700000000005E-2</v>
      </c>
      <c r="J90" s="93">
        <v>7.0643200000000003E-2</v>
      </c>
      <c r="K90" s="93">
        <v>7.5430000000000011E-2</v>
      </c>
      <c r="L90" s="93">
        <v>1.8017999999999998E-6</v>
      </c>
      <c r="M90" s="15" t="s">
        <v>388</v>
      </c>
      <c r="N90" s="15" t="s">
        <v>388</v>
      </c>
      <c r="O90" s="15" t="s">
        <v>388</v>
      </c>
      <c r="P90" s="15" t="s">
        <v>388</v>
      </c>
      <c r="Q90" s="15" t="s">
        <v>388</v>
      </c>
      <c r="R90" s="15" t="s">
        <v>388</v>
      </c>
      <c r="S90" s="15" t="s">
        <v>388</v>
      </c>
      <c r="T90" s="15" t="s">
        <v>388</v>
      </c>
      <c r="U90" s="15" t="s">
        <v>388</v>
      </c>
      <c r="V90" s="15" t="s">
        <v>388</v>
      </c>
      <c r="W90" s="15" t="s">
        <v>388</v>
      </c>
      <c r="X90" s="93">
        <v>5.2899000000000002E-3</v>
      </c>
      <c r="Y90" s="93">
        <v>2.6701400000000001E-3</v>
      </c>
      <c r="Z90" s="93">
        <v>2.6701400000000001E-3</v>
      </c>
      <c r="AA90" s="93">
        <v>2.6701400000000001E-3</v>
      </c>
      <c r="AB90" s="93">
        <v>1.3300319999999999E-2</v>
      </c>
      <c r="AC90" s="93">
        <v>1.206218E-3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6.6665079999999998E-3</v>
      </c>
      <c r="F91" s="93">
        <v>2.1252440000000001E-2</v>
      </c>
      <c r="G91" s="93">
        <v>4.5195269999999997E-3</v>
      </c>
      <c r="H91" s="93">
        <v>2.6051251500000004E-2</v>
      </c>
      <c r="I91" s="93">
        <v>9.4238879872079989E-2</v>
      </c>
      <c r="J91" s="93">
        <v>9.4310683477439997E-2</v>
      </c>
      <c r="K91" s="93">
        <v>9.4325514109559985E-2</v>
      </c>
      <c r="L91" s="93">
        <v>4.2372517500000002E-4</v>
      </c>
      <c r="M91" s="93">
        <v>0.202858699</v>
      </c>
      <c r="N91" s="93">
        <v>1.173281088</v>
      </c>
      <c r="O91" s="93">
        <v>2.1047097359999999E-2</v>
      </c>
      <c r="P91" s="93">
        <v>8.5302323999999997E-5</v>
      </c>
      <c r="Q91" s="93">
        <v>1.9903875600000001E-3</v>
      </c>
      <c r="R91" s="93">
        <v>2.3345899199999999E-2</v>
      </c>
      <c r="S91" s="93">
        <v>0.68329243799999995</v>
      </c>
      <c r="T91" s="93">
        <v>5.4312075000000001E-2</v>
      </c>
      <c r="U91" s="15" t="s">
        <v>387</v>
      </c>
      <c r="V91" s="93">
        <v>0.398514435</v>
      </c>
      <c r="W91" s="93">
        <v>3.4874500000000002E-4</v>
      </c>
      <c r="X91" s="93">
        <v>3.8710694999999996E-4</v>
      </c>
      <c r="Y91" s="93">
        <v>1.5693524999999998E-4</v>
      </c>
      <c r="Z91" s="93">
        <v>1.5693524999999998E-4</v>
      </c>
      <c r="AA91" s="93">
        <v>1.5693524999999998E-4</v>
      </c>
      <c r="AB91" s="93">
        <v>8.5791269999999998E-4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1.5545607764260003</v>
      </c>
      <c r="G92" s="93">
        <v>1.0872999999999999</v>
      </c>
      <c r="H92" s="93">
        <v>1.8000000000000002E-2</v>
      </c>
      <c r="I92" s="93">
        <v>0.2702948927468633</v>
      </c>
      <c r="J92" s="93">
        <v>0.35981467745559281</v>
      </c>
      <c r="K92" s="93">
        <v>0.45301740481500002</v>
      </c>
      <c r="L92" s="93">
        <v>9.4517434114184465E-3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1.7071552900000002</v>
      </c>
      <c r="G93" s="15" t="s">
        <v>388</v>
      </c>
      <c r="H93" s="15" t="s">
        <v>388</v>
      </c>
      <c r="I93" s="93">
        <v>0.38748725655999994</v>
      </c>
      <c r="J93" s="93">
        <v>0.40617278685999997</v>
      </c>
      <c r="K93" s="93">
        <v>0.41753990099999988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1.2027459800000002</v>
      </c>
      <c r="G95" s="93" t="s">
        <v>388</v>
      </c>
      <c r="H95" s="15" t="s">
        <v>388</v>
      </c>
      <c r="I95" s="93">
        <v>1.1325174375493915E-3</v>
      </c>
      <c r="J95" s="93">
        <v>2.6270399132309337E-2</v>
      </c>
      <c r="K95" s="93">
        <v>0.12985103992500002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3.8119600000000001E-3</v>
      </c>
      <c r="G98" s="93">
        <v>1E-4</v>
      </c>
      <c r="H98" s="93">
        <v>1.73E-3</v>
      </c>
      <c r="I98" s="93">
        <v>7.0751999999999994E-3</v>
      </c>
      <c r="J98" s="93">
        <v>1.1055000000000001E-2</v>
      </c>
      <c r="K98" s="93">
        <v>1.4739999999999998E-2</v>
      </c>
      <c r="L98" s="93" t="s">
        <v>388</v>
      </c>
      <c r="M98" s="93" t="s">
        <v>388</v>
      </c>
      <c r="N98" s="93" t="s">
        <v>388</v>
      </c>
      <c r="O98" s="93" t="s">
        <v>388</v>
      </c>
      <c r="P98" s="93" t="s">
        <v>388</v>
      </c>
      <c r="Q98" s="93" t="s">
        <v>388</v>
      </c>
      <c r="R98" s="93" t="s">
        <v>388</v>
      </c>
      <c r="S98" s="93" t="s">
        <v>388</v>
      </c>
      <c r="T98" s="93" t="s">
        <v>388</v>
      </c>
      <c r="U98" s="15" t="s">
        <v>388</v>
      </c>
      <c r="V98" s="93" t="s">
        <v>388</v>
      </c>
      <c r="W98" s="93">
        <v>3.5864880000000001E-3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5.47667451E-2</v>
      </c>
      <c r="F99" s="93">
        <v>6.5334085450000003</v>
      </c>
      <c r="G99" s="93" t="s">
        <v>388</v>
      </c>
      <c r="H99" s="93">
        <v>6.020432885</v>
      </c>
      <c r="I99" s="93">
        <v>6.7513642000000013E-2</v>
      </c>
      <c r="J99" s="93">
        <v>0.10374047430000001</v>
      </c>
      <c r="K99" s="93">
        <v>0.2272410389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285.14699999999999</v>
      </c>
      <c r="AL99" s="38" t="s">
        <v>243</v>
      </c>
    </row>
    <row r="100" spans="1:38" s="2" customFormat="1" ht="26.25" customHeight="1" thickBot="1" x14ac:dyDescent="0.3">
      <c r="A100" s="43" t="s">
        <v>241</v>
      </c>
      <c r="B100" s="43" t="s">
        <v>244</v>
      </c>
      <c r="C100" s="43" t="s">
        <v>413</v>
      </c>
      <c r="D100" s="45"/>
      <c r="E100" s="93">
        <v>0.16161077317</v>
      </c>
      <c r="F100" s="93">
        <v>4.1110484120000006</v>
      </c>
      <c r="G100" s="93" t="s">
        <v>388</v>
      </c>
      <c r="H100" s="93">
        <v>5.3922171997999992</v>
      </c>
      <c r="I100" s="93">
        <v>5.2297423554000001E-2</v>
      </c>
      <c r="J100" s="93">
        <v>8.0439365315000011E-2</v>
      </c>
      <c r="K100" s="93">
        <v>0.17385550273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629.56999999999994</v>
      </c>
      <c r="AL100" s="38" t="s">
        <v>243</v>
      </c>
    </row>
    <row r="101" spans="1:38" s="2" customFormat="1" ht="26.25" customHeight="1" thickBot="1" x14ac:dyDescent="0.3">
      <c r="A101" s="43" t="s">
        <v>241</v>
      </c>
      <c r="B101" s="43" t="s">
        <v>245</v>
      </c>
      <c r="C101" s="43" t="s">
        <v>246</v>
      </c>
      <c r="D101" s="45"/>
      <c r="E101" s="93">
        <v>8.1456079859999996E-3</v>
      </c>
      <c r="F101" s="93">
        <v>0.1677649621</v>
      </c>
      <c r="G101" s="93" t="s">
        <v>388</v>
      </c>
      <c r="H101" s="93">
        <v>0.13383435230000001</v>
      </c>
      <c r="I101" s="93">
        <v>1.523299457E-3</v>
      </c>
      <c r="J101" s="93">
        <v>4.569898371E-3</v>
      </c>
      <c r="K101" s="93">
        <v>1.06630962E-2</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155.238</v>
      </c>
      <c r="AL101" s="38" t="s">
        <v>243</v>
      </c>
    </row>
    <row r="102" spans="1:38" s="2" customFormat="1" ht="26.25" customHeight="1" thickBot="1" x14ac:dyDescent="0.3">
      <c r="A102" s="43" t="s">
        <v>241</v>
      </c>
      <c r="B102" s="43" t="s">
        <v>247</v>
      </c>
      <c r="C102" s="43" t="s">
        <v>414</v>
      </c>
      <c r="D102" s="45"/>
      <c r="E102" s="93">
        <v>9.3307554560000013E-3</v>
      </c>
      <c r="F102" s="93">
        <v>0.30860475634699996</v>
      </c>
      <c r="G102" s="93" t="s">
        <v>388</v>
      </c>
      <c r="H102" s="93">
        <v>3.3261280646400002</v>
      </c>
      <c r="I102" s="93">
        <v>2.5232269499999996E-3</v>
      </c>
      <c r="J102" s="93">
        <v>5.4908352399999999E-2</v>
      </c>
      <c r="K102" s="93">
        <v>0.35042730582999998</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893.7</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3.5158771200000002E-4</v>
      </c>
      <c r="F104" s="93">
        <v>3.640860027E-3</v>
      </c>
      <c r="G104" s="93" t="s">
        <v>388</v>
      </c>
      <c r="H104" s="93">
        <v>5.7764852400000004E-3</v>
      </c>
      <c r="I104" s="93">
        <v>4.4608403E-5</v>
      </c>
      <c r="J104" s="93">
        <v>1.3382521000000001E-4</v>
      </c>
      <c r="K104" s="93">
        <v>3.1225882400000001E-4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4.5460000000000003</v>
      </c>
      <c r="AL104" s="38" t="s">
        <v>243</v>
      </c>
    </row>
    <row r="105" spans="1:38" s="2" customFormat="1" ht="26.25" customHeight="1" thickBot="1" x14ac:dyDescent="0.3">
      <c r="A105" s="43" t="s">
        <v>241</v>
      </c>
      <c r="B105" s="43" t="s">
        <v>252</v>
      </c>
      <c r="C105" s="43" t="s">
        <v>253</v>
      </c>
      <c r="D105" s="45"/>
      <c r="E105" s="93">
        <v>3.0696504186999998E-2</v>
      </c>
      <c r="F105" s="93">
        <v>0.247489659399</v>
      </c>
      <c r="G105" s="93" t="s">
        <v>388</v>
      </c>
      <c r="H105" s="93">
        <v>0.68937227555000002</v>
      </c>
      <c r="I105" s="93">
        <v>6.2181621689999999E-3</v>
      </c>
      <c r="J105" s="93">
        <v>9.7713976950000014E-3</v>
      </c>
      <c r="K105" s="93">
        <v>2.1319413155000001E-2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74.2</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4.0749681528999999E-2</v>
      </c>
      <c r="F107" s="93">
        <v>0.20452916840000002</v>
      </c>
      <c r="G107" s="93" t="s">
        <v>388</v>
      </c>
      <c r="H107" s="93">
        <v>0.37576536796600007</v>
      </c>
      <c r="I107" s="93">
        <v>9.1121512950000007E-3</v>
      </c>
      <c r="J107" s="93">
        <v>0.1214953506</v>
      </c>
      <c r="K107" s="93">
        <v>0.57710291540000003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3620.0369999999998</v>
      </c>
      <c r="AL107" s="38" t="s">
        <v>243</v>
      </c>
    </row>
    <row r="108" spans="1:38" s="2" customFormat="1" ht="26.25" customHeight="1" thickBot="1" x14ac:dyDescent="0.3">
      <c r="A108" s="43" t="s">
        <v>241</v>
      </c>
      <c r="B108" s="43" t="s">
        <v>257</v>
      </c>
      <c r="C108" s="43" t="s">
        <v>417</v>
      </c>
      <c r="D108" s="45"/>
      <c r="E108" s="93">
        <v>8.3357138469999995E-2</v>
      </c>
      <c r="F108" s="93">
        <v>0.69644119165999996</v>
      </c>
      <c r="G108" s="93" t="s">
        <v>388</v>
      </c>
      <c r="H108" s="93">
        <v>0.57749020244000004</v>
      </c>
      <c r="I108" s="93">
        <v>8.375515E-3</v>
      </c>
      <c r="J108" s="93">
        <v>8.375515E-2</v>
      </c>
      <c r="K108" s="93">
        <v>0.1675103</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8375.5149999999994</v>
      </c>
      <c r="AL108" s="38" t="s">
        <v>243</v>
      </c>
    </row>
    <row r="109" spans="1:38" s="2" customFormat="1" ht="26.25" customHeight="1" thickBot="1" x14ac:dyDescent="0.3">
      <c r="A109" s="43" t="s">
        <v>241</v>
      </c>
      <c r="B109" s="43" t="s">
        <v>258</v>
      </c>
      <c r="C109" s="43" t="s">
        <v>418</v>
      </c>
      <c r="D109" s="45"/>
      <c r="E109" s="93">
        <v>7.3019435860000002E-3</v>
      </c>
      <c r="F109" s="93">
        <v>2.5726975700000002E-2</v>
      </c>
      <c r="G109" s="15" t="s">
        <v>388</v>
      </c>
      <c r="H109" s="93">
        <v>7.2910434969999993E-2</v>
      </c>
      <c r="I109" s="93">
        <v>2.4590599999999999E-3</v>
      </c>
      <c r="J109" s="93">
        <v>1.352483E-2</v>
      </c>
      <c r="K109" s="93">
        <v>1.352483E-2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245.90600000000001</v>
      </c>
      <c r="AL109" s="38" t="s">
        <v>243</v>
      </c>
    </row>
    <row r="110" spans="1:38" s="2" customFormat="1" ht="26.25" customHeight="1" thickBot="1" x14ac:dyDescent="0.3">
      <c r="A110" s="43" t="s">
        <v>241</v>
      </c>
      <c r="B110" s="43" t="s">
        <v>259</v>
      </c>
      <c r="C110" s="43" t="s">
        <v>419</v>
      </c>
      <c r="D110" s="45"/>
      <c r="E110" s="93">
        <v>4.0598363179999994E-3</v>
      </c>
      <c r="F110" s="93">
        <v>1.9869246042000001E-2</v>
      </c>
      <c r="G110" s="15" t="s">
        <v>388</v>
      </c>
      <c r="H110" s="93">
        <v>3.6855214473000004E-2</v>
      </c>
      <c r="I110" s="93">
        <v>1.1024959000000001E-2</v>
      </c>
      <c r="J110" s="93">
        <v>7.7538087999999991E-2</v>
      </c>
      <c r="K110" s="93">
        <v>8.0406837999999994E-2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685.47399999999993</v>
      </c>
      <c r="AL110" s="38" t="s">
        <v>243</v>
      </c>
    </row>
    <row r="111" spans="1:38" s="2" customFormat="1" ht="26.25" customHeight="1" thickBot="1" x14ac:dyDescent="0.3">
      <c r="A111" s="43" t="s">
        <v>241</v>
      </c>
      <c r="B111" s="43" t="s">
        <v>260</v>
      </c>
      <c r="C111" s="43" t="s">
        <v>420</v>
      </c>
      <c r="D111" s="45"/>
      <c r="E111" s="93">
        <v>8.1465085149999991E-2</v>
      </c>
      <c r="F111" s="93">
        <v>1.7660178103999999</v>
      </c>
      <c r="G111" s="15" t="s">
        <v>388</v>
      </c>
      <c r="H111" s="93">
        <v>3.6931933155000003</v>
      </c>
      <c r="I111" s="93">
        <v>1.8783999999999999E-2</v>
      </c>
      <c r="J111" s="93">
        <v>3.7567999999999997E-2</v>
      </c>
      <c r="K111" s="93">
        <v>8.4528000000000006E-2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4887.1000000000004</v>
      </c>
      <c r="AL111" s="38" t="s">
        <v>243</v>
      </c>
    </row>
    <row r="112" spans="1:38" s="2" customFormat="1" ht="26.25" customHeight="1" thickBot="1" x14ac:dyDescent="0.3">
      <c r="A112" s="43" t="s">
        <v>261</v>
      </c>
      <c r="B112" s="43" t="s">
        <v>262</v>
      </c>
      <c r="C112" s="43" t="s">
        <v>263</v>
      </c>
      <c r="D112" s="45"/>
      <c r="E112" s="93">
        <v>5.74200613</v>
      </c>
      <c r="F112" s="93" t="s">
        <v>388</v>
      </c>
      <c r="G112" s="93" t="s">
        <v>388</v>
      </c>
      <c r="H112" s="93">
        <v>1.886700574</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143.47900000000001</v>
      </c>
      <c r="AL112" s="38" t="s">
        <v>432</v>
      </c>
    </row>
    <row r="113" spans="1:38" s="2" customFormat="1" ht="26.25" customHeight="1" thickBot="1" x14ac:dyDescent="0.3">
      <c r="A113" s="43" t="s">
        <v>261</v>
      </c>
      <c r="B113" s="43" t="s">
        <v>264</v>
      </c>
      <c r="C113" s="43" t="s">
        <v>265</v>
      </c>
      <c r="D113" s="45"/>
      <c r="E113" s="93">
        <v>3.1537761712240004</v>
      </c>
      <c r="F113" s="93">
        <v>2.6672566055459996</v>
      </c>
      <c r="G113" s="15" t="s">
        <v>388</v>
      </c>
      <c r="H113" s="93">
        <v>8.4353555207559996</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8.2624799999999998E-2</v>
      </c>
      <c r="F114" s="93" t="s">
        <v>388</v>
      </c>
      <c r="G114" s="93" t="s">
        <v>388</v>
      </c>
      <c r="H114" s="93">
        <v>5.643568929E-2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2065.62</v>
      </c>
      <c r="AL114" s="38" t="s">
        <v>441</v>
      </c>
    </row>
    <row r="115" spans="1:38" s="2" customFormat="1" ht="26.25" customHeight="1" thickBot="1" x14ac:dyDescent="0.3">
      <c r="A115" s="43" t="s">
        <v>261</v>
      </c>
      <c r="B115" s="43" t="s">
        <v>267</v>
      </c>
      <c r="C115" s="43" t="s">
        <v>268</v>
      </c>
      <c r="D115" s="45"/>
      <c r="E115" s="93">
        <v>0.26886789099999997</v>
      </c>
      <c r="F115" s="93" t="s">
        <v>388</v>
      </c>
      <c r="G115" s="93" t="s">
        <v>388</v>
      </c>
      <c r="H115" s="93">
        <v>0.53773578199999994</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0.54991052143099994</v>
      </c>
      <c r="F116" s="93">
        <v>6.5111813835999996E-2</v>
      </c>
      <c r="G116" s="15" t="s">
        <v>388</v>
      </c>
      <c r="H116" s="93">
        <v>1.3648396480689999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0.22160505</v>
      </c>
      <c r="J119" s="93">
        <v>4.0119420000000003</v>
      </c>
      <c r="K119" s="93">
        <v>4.0119420000000003</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1856.9000000000003</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0.87457590255899997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1969.6</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2.1135500000000002E-2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6.7451379009999993E-2</v>
      </c>
      <c r="F123" s="93">
        <v>0.1241070086</v>
      </c>
      <c r="G123" s="93">
        <v>9.8676896949999992E-3</v>
      </c>
      <c r="H123" s="93">
        <v>6.6273487460000002E-2</v>
      </c>
      <c r="I123" s="93">
        <v>0.1688117811</v>
      </c>
      <c r="J123" s="93">
        <v>0.17709596699999999</v>
      </c>
      <c r="K123" s="93">
        <v>0.17985736230000002</v>
      </c>
      <c r="L123" s="93">
        <v>2.0700728560000003E-2</v>
      </c>
      <c r="M123" s="93">
        <v>2.1569936210000002</v>
      </c>
      <c r="N123" s="93">
        <v>1.9896845370000003E-3</v>
      </c>
      <c r="O123" s="93">
        <v>1.7997419760000001E-2</v>
      </c>
      <c r="P123" s="93">
        <v>3.4326318809999997E-3</v>
      </c>
      <c r="Q123" s="93">
        <v>1.1370070999999999E-4</v>
      </c>
      <c r="R123" s="93">
        <v>2.8000092780000002E-3</v>
      </c>
      <c r="S123" s="93">
        <v>1.332352307E-3</v>
      </c>
      <c r="T123" s="93">
        <v>1.0321486590000001E-3</v>
      </c>
      <c r="U123" s="93">
        <v>7.3939518800000001E-4</v>
      </c>
      <c r="V123" s="93">
        <v>1.477443854E-2</v>
      </c>
      <c r="W123" s="93" t="s">
        <v>388</v>
      </c>
      <c r="X123" s="93">
        <v>1.7937944869999998E-5</v>
      </c>
      <c r="Y123" s="93">
        <v>5.4679928129999996E-5</v>
      </c>
      <c r="Z123" s="93">
        <v>1.5416433109999999E-5</v>
      </c>
      <c r="AA123" s="93">
        <v>8.5659730879999996E-6</v>
      </c>
      <c r="AB123" s="93">
        <v>9.6600279198000009E-5</v>
      </c>
      <c r="AC123" s="93" t="s">
        <v>388</v>
      </c>
      <c r="AD123" s="93" t="s">
        <v>388</v>
      </c>
      <c r="AE123" s="92"/>
      <c r="AF123" s="93" t="s">
        <v>388</v>
      </c>
      <c r="AG123" s="15" t="s">
        <v>388</v>
      </c>
      <c r="AH123" s="15" t="s">
        <v>388</v>
      </c>
      <c r="AI123" s="15" t="s">
        <v>388</v>
      </c>
      <c r="AJ123" s="15" t="s">
        <v>388</v>
      </c>
      <c r="AK123" s="93">
        <v>27.613953110000001</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9.5455017000000003E-2</v>
      </c>
      <c r="G125" s="15" t="s">
        <v>388</v>
      </c>
      <c r="H125" s="15" t="s">
        <v>388</v>
      </c>
      <c r="I125" s="93">
        <v>9.9548790000000018E-5</v>
      </c>
      <c r="J125" s="93">
        <v>6.6064197000000003E-4</v>
      </c>
      <c r="K125" s="93">
        <v>1.3966996900000002E-3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3016.63</v>
      </c>
      <c r="AL125" s="38" t="s">
        <v>424</v>
      </c>
    </row>
    <row r="126" spans="1:38" s="2" customFormat="1" ht="26.25" customHeight="1" thickBot="1" x14ac:dyDescent="0.3">
      <c r="A126" s="43" t="s">
        <v>286</v>
      </c>
      <c r="B126" s="43" t="s">
        <v>289</v>
      </c>
      <c r="C126" s="43" t="s">
        <v>290</v>
      </c>
      <c r="D126" s="45"/>
      <c r="E126" s="15" t="s">
        <v>388</v>
      </c>
      <c r="F126" s="15" t="s">
        <v>388</v>
      </c>
      <c r="G126" s="15" t="s">
        <v>388</v>
      </c>
      <c r="H126" s="93">
        <v>9.7991820000000007E-2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408.29919999999998</v>
      </c>
      <c r="AL126" s="38" t="s">
        <v>425</v>
      </c>
    </row>
    <row r="127" spans="1:38" s="2" customFormat="1" ht="26.25" customHeight="1" thickBot="1" x14ac:dyDescent="0.3">
      <c r="A127" s="43" t="s">
        <v>286</v>
      </c>
      <c r="B127" s="43" t="s">
        <v>291</v>
      </c>
      <c r="C127" s="43" t="s">
        <v>292</v>
      </c>
      <c r="D127" s="45"/>
      <c r="E127" s="15" t="s">
        <v>388</v>
      </c>
      <c r="F127" s="93" t="s">
        <v>388</v>
      </c>
      <c r="G127" s="93" t="s">
        <v>388</v>
      </c>
      <c r="H127" s="93">
        <v>0.16749897999999999</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8.8939570000000009E-4</v>
      </c>
      <c r="J133" s="93">
        <v>8.8939570000000009E-4</v>
      </c>
      <c r="K133" s="93">
        <v>9.8833136000000014E-4</v>
      </c>
      <c r="L133" s="93">
        <v>4.4469785000000005E-4</v>
      </c>
      <c r="M133" s="15" t="s">
        <v>389</v>
      </c>
      <c r="N133" s="93">
        <v>7.6969893000000005E-4</v>
      </c>
      <c r="O133" s="93">
        <v>1.2892393000000002E-4</v>
      </c>
      <c r="P133" s="93">
        <v>2.1066127871275622E-2</v>
      </c>
      <c r="Q133" s="93">
        <v>3.4883791E-4</v>
      </c>
      <c r="R133" s="93">
        <v>3.4755636000000003E-4</v>
      </c>
      <c r="S133" s="93">
        <v>3.1859333000000008E-4</v>
      </c>
      <c r="T133" s="93">
        <v>4.4418522999999999E-4</v>
      </c>
      <c r="U133" s="93">
        <v>5.0698118000000003E-4</v>
      </c>
      <c r="V133" s="93">
        <v>4.1040357199999995E-3</v>
      </c>
      <c r="W133" s="93">
        <v>6.9203700000000006E-4</v>
      </c>
      <c r="X133" s="93">
        <v>3.3832919999999997E-4</v>
      </c>
      <c r="Y133" s="93">
        <v>1.8479951E-4</v>
      </c>
      <c r="Z133" s="93">
        <v>1.6506364000000001E-4</v>
      </c>
      <c r="AA133" s="93">
        <v>1.7916069000000002E-4</v>
      </c>
      <c r="AB133" s="93">
        <v>8.6735304000000002E-4</v>
      </c>
      <c r="AC133" s="93">
        <v>3.8446500000000002E-3</v>
      </c>
      <c r="AD133" s="93">
        <v>1.0508709999999999E-2</v>
      </c>
      <c r="AE133" s="92"/>
      <c r="AF133" s="15" t="s">
        <v>388</v>
      </c>
      <c r="AG133" s="15" t="s">
        <v>388</v>
      </c>
      <c r="AH133" s="15" t="s">
        <v>388</v>
      </c>
      <c r="AI133" s="15" t="s">
        <v>388</v>
      </c>
      <c r="AJ133" s="15" t="s">
        <v>388</v>
      </c>
      <c r="AK133" s="93">
        <v>25631</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8.5000000000000006E-3</v>
      </c>
      <c r="G136" s="15" t="s">
        <v>388</v>
      </c>
      <c r="H136" s="93">
        <v>0.3760400000000001</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1.2740000000000001E-2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849596</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0.10382617400000001</v>
      </c>
      <c r="J139" s="93">
        <v>0.10382617400000001</v>
      </c>
      <c r="K139" s="93">
        <v>0.10382617400000001</v>
      </c>
      <c r="L139" s="93">
        <v>8.8889556600000013E-3</v>
      </c>
      <c r="M139" s="15" t="s">
        <v>388</v>
      </c>
      <c r="N139" s="93">
        <v>2.8903800000000003E-4</v>
      </c>
      <c r="O139" s="93">
        <v>5.8330199999999995E-4</v>
      </c>
      <c r="P139" s="93">
        <v>5.8330199999999995E-4</v>
      </c>
      <c r="Q139" s="93">
        <v>9.2500200000000007E-4</v>
      </c>
      <c r="R139" s="93">
        <v>8.8359600000000006E-4</v>
      </c>
      <c r="S139" s="93">
        <v>2.0546220000000003E-3</v>
      </c>
      <c r="T139" s="15" t="s">
        <v>388</v>
      </c>
      <c r="U139" s="15" t="s">
        <v>388</v>
      </c>
      <c r="V139" s="15" t="s">
        <v>388</v>
      </c>
      <c r="W139" s="93">
        <v>1.0932593279999998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139.29404902592353</v>
      </c>
      <c r="F141" s="94">
        <f t="shared" si="0"/>
        <v>90.586799575371103</v>
      </c>
      <c r="G141" s="94">
        <f t="shared" si="0"/>
        <v>40.82905311205176</v>
      </c>
      <c r="H141" s="94">
        <f t="shared" si="0"/>
        <v>36.197152095468503</v>
      </c>
      <c r="I141" s="94">
        <f t="shared" si="0"/>
        <v>17.405595216165064</v>
      </c>
      <c r="J141" s="94">
        <f t="shared" si="0"/>
        <v>31.086877622661422</v>
      </c>
      <c r="K141" s="94">
        <f t="shared" si="0"/>
        <v>44.826513632280182</v>
      </c>
      <c r="L141" s="94">
        <f t="shared" si="0"/>
        <v>4.1306973236434441</v>
      </c>
      <c r="M141" s="94">
        <f t="shared" si="0"/>
        <v>359.41955028971904</v>
      </c>
      <c r="N141" s="94">
        <f t="shared" si="0"/>
        <v>14.694487204851534</v>
      </c>
      <c r="O141" s="94">
        <f t="shared" si="0"/>
        <v>0.88930391371662043</v>
      </c>
      <c r="P141" s="94">
        <f t="shared" si="0"/>
        <v>0.62114687689262515</v>
      </c>
      <c r="Q141" s="94">
        <f t="shared" si="0"/>
        <v>2.4566885039196751</v>
      </c>
      <c r="R141" s="94">
        <f t="shared" si="0"/>
        <v>16.716207083003464</v>
      </c>
      <c r="S141" s="94">
        <f t="shared" si="0"/>
        <v>40.74353423373983</v>
      </c>
      <c r="T141" s="94">
        <f t="shared" si="0"/>
        <v>16.104055536685888</v>
      </c>
      <c r="U141" s="94" t="s">
        <v>387</v>
      </c>
      <c r="V141" s="94">
        <f t="shared" ref="V141:AD141" si="1">SUM(V14:V140)</f>
        <v>118.61599750953989</v>
      </c>
      <c r="W141" s="94">
        <f t="shared" si="1"/>
        <v>13.917659292679938</v>
      </c>
      <c r="X141" s="94">
        <f t="shared" si="1"/>
        <v>6.9714389365238123</v>
      </c>
      <c r="Y141" s="94">
        <f t="shared" si="1"/>
        <v>5.4472196668483361</v>
      </c>
      <c r="Z141" s="94">
        <f t="shared" si="1"/>
        <v>4.2577381621138004</v>
      </c>
      <c r="AA141" s="94">
        <f t="shared" si="1"/>
        <v>4.8599067746880893</v>
      </c>
      <c r="AB141" s="94">
        <f t="shared" si="1"/>
        <v>21.536303540174039</v>
      </c>
      <c r="AC141" s="94">
        <f t="shared" si="1"/>
        <v>16.20553580572771</v>
      </c>
      <c r="AD141" s="94">
        <f t="shared" si="1"/>
        <v>23.956736213969908</v>
      </c>
      <c r="AE141" s="97"/>
      <c r="AF141" s="94">
        <f>SUM(AF14:AF140)</f>
        <v>287706.58777515759</v>
      </c>
      <c r="AG141" s="94">
        <f>SUM(AG14:AG140)</f>
        <v>141868.3803255501</v>
      </c>
      <c r="AH141" s="94">
        <f>SUM(AH14:AH140)</f>
        <v>84188.214847462426</v>
      </c>
      <c r="AI141" s="94">
        <f>SUM(AI14:AI140)</f>
        <v>354860.73098958895</v>
      </c>
      <c r="AJ141" s="94">
        <f>SUM(AJ14:AJ140)</f>
        <v>21840.189683000001</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139.29404902592353</v>
      </c>
      <c r="F152" s="125">
        <f t="shared" ref="F152:AD152" si="2">SUM(F$141, F$151, IF(AND(ISNUMBER(SEARCH($B$4,"AT|BE|CH|GB|IE|LT|LU|NL")),SUM(F$143:F$149)&gt;0),SUM(F$143:F$149)-SUM(F$27:F$33),0))</f>
        <v>90.586799575371103</v>
      </c>
      <c r="G152" s="125">
        <f t="shared" si="2"/>
        <v>40.82905311205176</v>
      </c>
      <c r="H152" s="125">
        <f t="shared" si="2"/>
        <v>36.197152095468503</v>
      </c>
      <c r="I152" s="125">
        <f t="shared" si="2"/>
        <v>17.405595216165064</v>
      </c>
      <c r="J152" s="125">
        <f t="shared" si="2"/>
        <v>31.086877622661422</v>
      </c>
      <c r="K152" s="125">
        <f t="shared" si="2"/>
        <v>44.826513632280182</v>
      </c>
      <c r="L152" s="125">
        <f t="shared" si="2"/>
        <v>4.1306973236434441</v>
      </c>
      <c r="M152" s="125">
        <f t="shared" si="2"/>
        <v>359.41955028971904</v>
      </c>
      <c r="N152" s="125">
        <f t="shared" si="2"/>
        <v>14.694487204851534</v>
      </c>
      <c r="O152" s="125">
        <f t="shared" si="2"/>
        <v>0.88930391371662043</v>
      </c>
      <c r="P152" s="125">
        <f t="shared" si="2"/>
        <v>0.62114687689262515</v>
      </c>
      <c r="Q152" s="125">
        <f t="shared" si="2"/>
        <v>2.4566885039196751</v>
      </c>
      <c r="R152" s="125">
        <f t="shared" si="2"/>
        <v>16.716207083003464</v>
      </c>
      <c r="S152" s="125">
        <f t="shared" si="2"/>
        <v>40.74353423373983</v>
      </c>
      <c r="T152" s="125">
        <f t="shared" si="2"/>
        <v>16.104055536685888</v>
      </c>
      <c r="U152" s="125">
        <f t="shared" si="2"/>
        <v>0</v>
      </c>
      <c r="V152" s="125">
        <f t="shared" si="2"/>
        <v>118.61599750953989</v>
      </c>
      <c r="W152" s="125">
        <f t="shared" si="2"/>
        <v>13.917659292679938</v>
      </c>
      <c r="X152" s="125">
        <f t="shared" si="2"/>
        <v>6.9714389365238123</v>
      </c>
      <c r="Y152" s="125">
        <f t="shared" si="2"/>
        <v>5.4472196668483361</v>
      </c>
      <c r="Z152" s="125">
        <f t="shared" si="2"/>
        <v>4.2577381621138004</v>
      </c>
      <c r="AA152" s="125">
        <f t="shared" si="2"/>
        <v>4.8599067746880893</v>
      </c>
      <c r="AB152" s="125">
        <f t="shared" si="2"/>
        <v>21.536303540174039</v>
      </c>
      <c r="AC152" s="125">
        <f t="shared" si="2"/>
        <v>16.20553580572771</v>
      </c>
      <c r="AD152" s="125">
        <f t="shared" si="2"/>
        <v>23.956736213969908</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139.29404902592353</v>
      </c>
      <c r="F154" s="125">
        <f>SUM(F$141, F$153, -1 * IF(OR($B$6=2005,$B$6&gt;=2020),SUM(F$99:F$122),0), IF(AND(ISNUMBER(SEARCH($B$4,"AT|BE|CH|GB|IE|LT|LU|NL")),SUM(F$143:F$149)&gt;0),SUM(F$143:F$149)-SUM(F$27:F$33),0))</f>
        <v>90.586799575371103</v>
      </c>
      <c r="G154" s="125">
        <f>SUM(G$141, G$153, IF(AND(ISNUMBER(SEARCH($B$4,"AT|BE|CH|GB|IE|LT|LU|NL")),SUM(G$143:G$149)&gt;0),SUM(G$143:G$149)-SUM(G$27:G$33),0))</f>
        <v>40.82905311205176</v>
      </c>
      <c r="H154" s="125">
        <f>SUM(H$141, H$153, IF(AND(ISNUMBER(SEARCH($B$4,"AT|BE|CH|GB|IE|LT|LU|NL")),SUM(H$143:H$149)&gt;0),SUM(H$143:H$149)-SUM(H$27:H$33),0))</f>
        <v>36.197152095468503</v>
      </c>
      <c r="I154" s="125">
        <f t="shared" ref="I154:AD154" si="3">SUM(I$141, I$153, IF(AND(ISNUMBER(SEARCH($B$4,"AT|BE|CH|GB|IE|LT|LU|NL")),SUM(I$143:I$149)&gt;0),SUM(I$143:I$149)-SUM(I$27:I$33),0))</f>
        <v>17.405595216165064</v>
      </c>
      <c r="J154" s="125">
        <f t="shared" si="3"/>
        <v>31.086877622661422</v>
      </c>
      <c r="K154" s="125">
        <f t="shared" si="3"/>
        <v>44.826513632280182</v>
      </c>
      <c r="L154" s="125">
        <f t="shared" si="3"/>
        <v>4.1306973236434441</v>
      </c>
      <c r="M154" s="125">
        <f t="shared" si="3"/>
        <v>359.41955028971904</v>
      </c>
      <c r="N154" s="125">
        <f t="shared" si="3"/>
        <v>14.694487204851534</v>
      </c>
      <c r="O154" s="125">
        <f t="shared" si="3"/>
        <v>0.88930391371662043</v>
      </c>
      <c r="P154" s="125">
        <f t="shared" si="3"/>
        <v>0.62114687689262515</v>
      </c>
      <c r="Q154" s="125">
        <f t="shared" si="3"/>
        <v>2.4566885039196751</v>
      </c>
      <c r="R154" s="125">
        <f t="shared" si="3"/>
        <v>16.716207083003464</v>
      </c>
      <c r="S154" s="125">
        <f t="shared" si="3"/>
        <v>40.74353423373983</v>
      </c>
      <c r="T154" s="125">
        <f t="shared" si="3"/>
        <v>16.104055536685888</v>
      </c>
      <c r="U154" s="125">
        <f t="shared" si="3"/>
        <v>0</v>
      </c>
      <c r="V154" s="125">
        <f t="shared" si="3"/>
        <v>118.61599750953989</v>
      </c>
      <c r="W154" s="125">
        <f t="shared" si="3"/>
        <v>13.917659292679938</v>
      </c>
      <c r="X154" s="125">
        <f t="shared" si="3"/>
        <v>6.9714389365238123</v>
      </c>
      <c r="Y154" s="125">
        <f t="shared" si="3"/>
        <v>5.4472196668483361</v>
      </c>
      <c r="Z154" s="125">
        <f t="shared" si="3"/>
        <v>4.2577381621138004</v>
      </c>
      <c r="AA154" s="125">
        <f t="shared" si="3"/>
        <v>4.8599067746880893</v>
      </c>
      <c r="AB154" s="125">
        <f t="shared" si="3"/>
        <v>21.536303540174039</v>
      </c>
      <c r="AC154" s="125">
        <f t="shared" si="3"/>
        <v>16.20553580572771</v>
      </c>
      <c r="AD154" s="125">
        <f t="shared" si="3"/>
        <v>23.956736213969908</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7.4711405572197016</v>
      </c>
      <c r="F157" s="136">
        <v>0.14535274559788008</v>
      </c>
      <c r="G157" s="136">
        <v>0.48041365291324611</v>
      </c>
      <c r="H157" s="136" t="s">
        <v>388</v>
      </c>
      <c r="I157" s="136">
        <v>0.11048039210879022</v>
      </c>
      <c r="J157" s="136">
        <v>0.11048039210879022</v>
      </c>
      <c r="K157" s="136">
        <v>0.11048039210879022</v>
      </c>
      <c r="L157" s="136">
        <v>5.5240196054395112E-2</v>
      </c>
      <c r="M157" s="136">
        <v>1.3897993891227782</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24763.590356352892</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0.55083368087649398</v>
      </c>
      <c r="F158" s="136">
        <v>5.0998415226604039E-2</v>
      </c>
      <c r="G158" s="136">
        <v>3.5170594252534236E-2</v>
      </c>
      <c r="H158" s="136" t="s">
        <v>388</v>
      </c>
      <c r="I158" s="136">
        <v>4.2310870665068692E-3</v>
      </c>
      <c r="J158" s="136">
        <v>4.2310870665068692E-3</v>
      </c>
      <c r="K158" s="136">
        <v>4.2310870665068692E-3</v>
      </c>
      <c r="L158" s="136">
        <v>2.1155435332534346E-3</v>
      </c>
      <c r="M158" s="136">
        <v>0.98462057463430397</v>
      </c>
      <c r="N158" s="136">
        <v>0.32669964954011144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1836.1088203520417</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16.6051</v>
      </c>
      <c r="F159" s="136">
        <v>0.67570000000000008</v>
      </c>
      <c r="G159" s="136">
        <v>0.58326</v>
      </c>
      <c r="H159" s="136" t="s">
        <v>388</v>
      </c>
      <c r="I159" s="136">
        <v>0.454542064516129</v>
      </c>
      <c r="J159" s="136">
        <v>0.50178</v>
      </c>
      <c r="K159" s="136">
        <v>0.50178</v>
      </c>
      <c r="L159" s="136" t="s">
        <v>388</v>
      </c>
      <c r="M159" s="136">
        <v>2.1967999999999996</v>
      </c>
      <c r="N159" s="136">
        <v>5.0659901870452897E-2</v>
      </c>
      <c r="O159" s="136">
        <v>5.469955626579222E-3</v>
      </c>
      <c r="P159" s="136">
        <v>6.1851062421991758E-3</v>
      </c>
      <c r="Q159" s="136">
        <v>1.4211252028163021E-2</v>
      </c>
      <c r="R159" s="136">
        <v>0.18583356801474268</v>
      </c>
      <c r="S159" s="136">
        <v>5.8275309343891989E-2</v>
      </c>
      <c r="T159" s="136">
        <v>8.2155660408117885</v>
      </c>
      <c r="U159" s="136">
        <v>1.0582335945348466E-2</v>
      </c>
      <c r="V159" s="136">
        <v>0.34965185606335192</v>
      </c>
      <c r="W159" s="136">
        <v>0.12478941649260694</v>
      </c>
      <c r="X159" s="136">
        <v>1.3496101412543066E-3</v>
      </c>
      <c r="Y159" s="136">
        <v>8.0261457859638428E-3</v>
      </c>
      <c r="Z159" s="136">
        <v>5.4699556265792211E-3</v>
      </c>
      <c r="AA159" s="136">
        <v>2.3363286742271575E-3</v>
      </c>
      <c r="AB159" s="136">
        <v>1.7182040228024529E-2</v>
      </c>
      <c r="AC159" s="136">
        <v>3.8647264693864536E-2</v>
      </c>
      <c r="AD159" s="136">
        <v>0.14706162525460137</v>
      </c>
      <c r="AE159" s="114"/>
      <c r="AF159" s="136">
        <v>11820.6097704652</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D971-DC12-4728-919B-321A9D979D98}">
  <sheetPr codeName="Tabelle40"/>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0" style="5" customWidth="1"/>
    <col min="2" max="2" width="11.453125" style="5" customWidth="1"/>
    <col min="3" max="3" width="40.5429687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2016</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24.71789747863836</v>
      </c>
      <c r="F14" s="93">
        <v>1.286425143911418</v>
      </c>
      <c r="G14" s="93">
        <v>15.298054151625452</v>
      </c>
      <c r="H14" s="93">
        <v>2.0400000000000001E-3</v>
      </c>
      <c r="I14" s="93">
        <v>0.42309071988865066</v>
      </c>
      <c r="J14" s="93">
        <v>1.344189368703099</v>
      </c>
      <c r="K14" s="93">
        <v>2.7517748117253267</v>
      </c>
      <c r="L14" s="93">
        <v>2.8323054969007659E-2</v>
      </c>
      <c r="M14" s="93">
        <v>13.123987975914153</v>
      </c>
      <c r="N14" s="93">
        <v>2.0363871052348328</v>
      </c>
      <c r="O14" s="93">
        <v>0.13350648827931258</v>
      </c>
      <c r="P14" s="93">
        <v>0.14454682337199212</v>
      </c>
      <c r="Q14" s="93">
        <v>0.78980611872248163</v>
      </c>
      <c r="R14" s="93">
        <v>1.5624575011367419</v>
      </c>
      <c r="S14" s="93">
        <v>2.5173851235976539</v>
      </c>
      <c r="T14" s="93">
        <v>2.5095995580042305</v>
      </c>
      <c r="U14" s="15" t="s">
        <v>387</v>
      </c>
      <c r="V14" s="93">
        <v>20.824002279552214</v>
      </c>
      <c r="W14" s="93">
        <v>4.2550023742376286</v>
      </c>
      <c r="X14" s="93">
        <v>0.44105536248389948</v>
      </c>
      <c r="Y14" s="93">
        <v>2.2159079989780707E-2</v>
      </c>
      <c r="Z14" s="93">
        <v>1.1228544494514053E-2</v>
      </c>
      <c r="AA14" s="93">
        <v>2.2057976990800143E-2</v>
      </c>
      <c r="AB14" s="93">
        <v>0.4965009639589944</v>
      </c>
      <c r="AC14" s="93">
        <v>0.39867936527232523</v>
      </c>
      <c r="AD14" s="93">
        <v>0.27896709347667503</v>
      </c>
      <c r="AE14" s="92"/>
      <c r="AF14" s="93">
        <v>6370.3526580000107</v>
      </c>
      <c r="AG14" s="93">
        <v>124743.57241074166</v>
      </c>
      <c r="AH14" s="93">
        <v>28942.471055000005</v>
      </c>
      <c r="AI14" s="93">
        <v>81198.52913799994</v>
      </c>
      <c r="AJ14" s="93">
        <v>13530.550191</v>
      </c>
      <c r="AK14" s="15" t="s">
        <v>388</v>
      </c>
      <c r="AL14" s="38" t="s">
        <v>48</v>
      </c>
    </row>
    <row r="15" spans="1:38" s="2" customFormat="1" ht="26.25" customHeight="1" thickBot="1" x14ac:dyDescent="0.3">
      <c r="A15" s="43" t="s">
        <v>52</v>
      </c>
      <c r="B15" s="43" t="s">
        <v>53</v>
      </c>
      <c r="C15" s="43" t="s">
        <v>54</v>
      </c>
      <c r="D15" s="45"/>
      <c r="E15" s="93">
        <v>2.2908593394599994</v>
      </c>
      <c r="F15" s="93">
        <v>7.5329305941999991E-2</v>
      </c>
      <c r="G15" s="93">
        <v>6.624842053381828</v>
      </c>
      <c r="H15" s="15" t="s">
        <v>388</v>
      </c>
      <c r="I15" s="93">
        <v>4.5091350404549424E-2</v>
      </c>
      <c r="J15" s="93">
        <v>0.1737376832207935</v>
      </c>
      <c r="K15" s="93">
        <v>0.59984285290899997</v>
      </c>
      <c r="L15" s="93">
        <v>8.8176230884933621E-3</v>
      </c>
      <c r="M15" s="93">
        <v>1.1339884397200004</v>
      </c>
      <c r="N15" s="93">
        <v>3.4929735509599995</v>
      </c>
      <c r="O15" s="93">
        <v>8.7590037079900013E-2</v>
      </c>
      <c r="P15" s="93">
        <v>1.6906779993250003E-2</v>
      </c>
      <c r="Q15" s="93">
        <v>0.56026801092899992</v>
      </c>
      <c r="R15" s="93">
        <v>4.3484419979370008</v>
      </c>
      <c r="S15" s="93">
        <v>1.6025775884285001</v>
      </c>
      <c r="T15" s="93">
        <v>2.0614269518500001</v>
      </c>
      <c r="U15" s="15" t="s">
        <v>387</v>
      </c>
      <c r="V15" s="93">
        <v>7.8498149286440011</v>
      </c>
      <c r="W15" s="93">
        <v>0.12074440349675</v>
      </c>
      <c r="X15" s="93">
        <v>4.6769912915238859E-3</v>
      </c>
      <c r="Y15" s="93">
        <v>2.0653692777525341E-3</v>
      </c>
      <c r="Z15" s="93">
        <v>1.9444906498968888E-3</v>
      </c>
      <c r="AA15" s="93">
        <v>3.0139120633266886E-3</v>
      </c>
      <c r="AB15" s="93">
        <v>1.1700763282499999E-2</v>
      </c>
      <c r="AC15" s="15" t="s">
        <v>388</v>
      </c>
      <c r="AD15" s="15" t="s">
        <v>388</v>
      </c>
      <c r="AE15" s="92"/>
      <c r="AF15" s="93">
        <v>31941.882494999994</v>
      </c>
      <c r="AG15" s="93" t="s">
        <v>388</v>
      </c>
      <c r="AH15" s="93">
        <v>12539.457191</v>
      </c>
      <c r="AI15" s="93" t="s">
        <v>388</v>
      </c>
      <c r="AJ15" s="93">
        <v>2030.7534049999999</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3.2919607999999996</v>
      </c>
      <c r="F17" s="93">
        <v>2.0987734510999997E-2</v>
      </c>
      <c r="G17" s="93">
        <v>0.50726017468367735</v>
      </c>
      <c r="H17" s="15" t="s">
        <v>388</v>
      </c>
      <c r="I17" s="93">
        <v>6.5388439103523256E-3</v>
      </c>
      <c r="J17" s="93">
        <v>1.7427601456668423E-2</v>
      </c>
      <c r="K17" s="93">
        <v>3.2169364908000007E-2</v>
      </c>
      <c r="L17" s="93">
        <v>1.152231309159794E-3</v>
      </c>
      <c r="M17" s="93">
        <v>1.0739280524900001</v>
      </c>
      <c r="N17" s="93">
        <v>7.0457364799999993E-3</v>
      </c>
      <c r="O17" s="93">
        <v>4.0053920320000006E-4</v>
      </c>
      <c r="P17" s="93">
        <v>7.4724076400000013E-5</v>
      </c>
      <c r="Q17" s="93">
        <v>7.9083199999999999E-4</v>
      </c>
      <c r="R17" s="93">
        <v>5.2729500000000002E-3</v>
      </c>
      <c r="S17" s="93">
        <v>2.0813950000000002E-3</v>
      </c>
      <c r="T17" s="93">
        <v>6.8930259999999993E-2</v>
      </c>
      <c r="U17" s="15" t="s">
        <v>387</v>
      </c>
      <c r="V17" s="93">
        <v>4.6843599999999999E-2</v>
      </c>
      <c r="W17" s="93">
        <v>8.8153470910000021E-3</v>
      </c>
      <c r="X17" s="93">
        <v>1.21588752398231E-4</v>
      </c>
      <c r="Y17" s="93">
        <v>8.6051547424097576E-4</v>
      </c>
      <c r="Z17" s="93">
        <v>1.0256278522377394E-4</v>
      </c>
      <c r="AA17" s="93">
        <v>8.984494813701904E-5</v>
      </c>
      <c r="AB17" s="93">
        <v>1.1745119599999995E-3</v>
      </c>
      <c r="AC17" s="93">
        <v>4.8258179999999999E-4</v>
      </c>
      <c r="AD17" s="93">
        <v>0.10453251620000001</v>
      </c>
      <c r="AE17" s="92"/>
      <c r="AF17" s="93">
        <v>4677.6041650000016</v>
      </c>
      <c r="AG17" s="93">
        <v>19465.640452</v>
      </c>
      <c r="AH17" s="93">
        <v>2344.7130780000002</v>
      </c>
      <c r="AI17" s="93">
        <v>20.27</v>
      </c>
      <c r="AJ17" s="15" t="s">
        <v>388</v>
      </c>
      <c r="AK17" s="15" t="s">
        <v>388</v>
      </c>
      <c r="AL17" s="38" t="s">
        <v>48</v>
      </c>
    </row>
    <row r="18" spans="1:38" s="2" customFormat="1" ht="26.25" customHeight="1" thickBot="1" x14ac:dyDescent="0.3">
      <c r="A18" s="43" t="s">
        <v>52</v>
      </c>
      <c r="B18" s="43" t="s">
        <v>59</v>
      </c>
      <c r="C18" s="43" t="s">
        <v>60</v>
      </c>
      <c r="D18" s="45"/>
      <c r="E18" s="93">
        <v>0.13464907147999997</v>
      </c>
      <c r="F18" s="93">
        <v>1.2044932479999999E-3</v>
      </c>
      <c r="G18" s="93">
        <v>3.0471559988689561</v>
      </c>
      <c r="H18" s="15" t="s">
        <v>388</v>
      </c>
      <c r="I18" s="93">
        <v>5.0220779569198426E-3</v>
      </c>
      <c r="J18" s="93">
        <v>9.0522706098989155E-3</v>
      </c>
      <c r="K18" s="93">
        <v>1.5669059999999999E-2</v>
      </c>
      <c r="L18" s="93">
        <v>1.2092942271638202E-3</v>
      </c>
      <c r="M18" s="93">
        <v>7.5939673759999993E-2</v>
      </c>
      <c r="N18" s="93">
        <v>7.5875000000000009E-4</v>
      </c>
      <c r="O18" s="93">
        <v>9.1050000000000001E-6</v>
      </c>
      <c r="P18" s="93">
        <v>2.7317999999999998E-6</v>
      </c>
      <c r="Q18" s="93">
        <v>6.0700000000000005E-5</v>
      </c>
      <c r="R18" s="93">
        <v>0.234134378403</v>
      </c>
      <c r="S18" s="93">
        <v>2.2765E-4</v>
      </c>
      <c r="T18" s="93">
        <v>3.8048800000000001E-2</v>
      </c>
      <c r="U18" s="15" t="s">
        <v>387</v>
      </c>
      <c r="V18" s="93">
        <v>3.6420000000000002E-4</v>
      </c>
      <c r="W18" s="93">
        <v>1.2924333587E-3</v>
      </c>
      <c r="X18" s="93">
        <v>1.7902352263429036E-4</v>
      </c>
      <c r="Y18" s="93">
        <v>1.4075993693870843E-3</v>
      </c>
      <c r="Z18" s="93">
        <v>1.5985357015319107E-4</v>
      </c>
      <c r="AA18" s="93">
        <v>1.4100113642543424E-4</v>
      </c>
      <c r="AB18" s="93">
        <v>1.8874775985999999E-3</v>
      </c>
      <c r="AC18" s="93">
        <v>1.4487908899999999E-4</v>
      </c>
      <c r="AD18" s="93">
        <v>3.9724911500000008E-2</v>
      </c>
      <c r="AE18" s="92"/>
      <c r="AF18" s="93">
        <v>946.33385800000008</v>
      </c>
      <c r="AG18" s="93">
        <v>233.67595</v>
      </c>
      <c r="AH18" s="93">
        <v>45.990400000000001</v>
      </c>
      <c r="AI18" s="15" t="s">
        <v>388</v>
      </c>
      <c r="AJ18" s="15" t="s">
        <v>388</v>
      </c>
      <c r="AK18" s="15" t="s">
        <v>388</v>
      </c>
      <c r="AL18" s="38" t="s">
        <v>48</v>
      </c>
    </row>
    <row r="19" spans="1:38" s="2" customFormat="1" ht="26.25" customHeight="1" thickBot="1" x14ac:dyDescent="0.3">
      <c r="A19" s="43" t="s">
        <v>52</v>
      </c>
      <c r="B19" s="43" t="s">
        <v>61</v>
      </c>
      <c r="C19" s="43" t="s">
        <v>62</v>
      </c>
      <c r="D19" s="45"/>
      <c r="E19" s="93">
        <v>1.3283502260600002</v>
      </c>
      <c r="F19" s="93">
        <v>5.2712918648000007E-3</v>
      </c>
      <c r="G19" s="93">
        <v>1.0488271393029451</v>
      </c>
      <c r="H19" s="15" t="s">
        <v>388</v>
      </c>
      <c r="I19" s="93">
        <v>5.6947378624655348E-2</v>
      </c>
      <c r="J19" s="93">
        <v>8.9789498056117245E-2</v>
      </c>
      <c r="K19" s="93">
        <v>0.10602658474000001</v>
      </c>
      <c r="L19" s="93">
        <v>2.0497046333583617E-2</v>
      </c>
      <c r="M19" s="93">
        <v>0.33530884143599998</v>
      </c>
      <c r="N19" s="93">
        <v>3.5971523550000002E-2</v>
      </c>
      <c r="O19" s="93">
        <v>5.1030363240000003E-4</v>
      </c>
      <c r="P19" s="93">
        <v>1.7731576474000002E-4</v>
      </c>
      <c r="Q19" s="93">
        <v>3.230560842E-3</v>
      </c>
      <c r="R19" s="93">
        <v>5.6010908959999994E-3</v>
      </c>
      <c r="S19" s="93">
        <v>5.2549319900000004E-3</v>
      </c>
      <c r="T19" s="93">
        <v>0.36267671680000002</v>
      </c>
      <c r="U19" s="15" t="s">
        <v>387</v>
      </c>
      <c r="V19" s="93">
        <v>2.9047098252000001E-2</v>
      </c>
      <c r="W19" s="93">
        <v>9.1586966605999992E-3</v>
      </c>
      <c r="X19" s="93">
        <v>4.7263681624746157E-4</v>
      </c>
      <c r="Y19" s="93">
        <v>3.6779102738237128E-3</v>
      </c>
      <c r="Z19" s="93">
        <v>4.1959562595450739E-4</v>
      </c>
      <c r="AA19" s="93">
        <v>3.6986698123831868E-4</v>
      </c>
      <c r="AB19" s="93">
        <v>4.9400096972640004E-3</v>
      </c>
      <c r="AC19" s="93">
        <v>2.9508519394000002E-4</v>
      </c>
      <c r="AD19" s="93">
        <v>7.7854541189999987E-2</v>
      </c>
      <c r="AE19" s="92"/>
      <c r="AF19" s="93">
        <v>13426.255513999999</v>
      </c>
      <c r="AG19" s="93">
        <v>403.84708699999999</v>
      </c>
      <c r="AH19" s="93">
        <v>1502.4754849999999</v>
      </c>
      <c r="AI19" s="93">
        <v>389.12</v>
      </c>
      <c r="AJ19" s="93">
        <v>67.187032799999997</v>
      </c>
      <c r="AK19" s="15" t="s">
        <v>388</v>
      </c>
      <c r="AL19" s="38" t="s">
        <v>48</v>
      </c>
    </row>
    <row r="20" spans="1:38" s="2" customFormat="1" ht="26.25" customHeight="1" thickBot="1" x14ac:dyDescent="0.3">
      <c r="A20" s="43" t="s">
        <v>52</v>
      </c>
      <c r="B20" s="43" t="s">
        <v>63</v>
      </c>
      <c r="C20" s="43" t="s">
        <v>64</v>
      </c>
      <c r="D20" s="45"/>
      <c r="E20" s="93">
        <v>17.445615214560004</v>
      </c>
      <c r="F20" s="93">
        <v>0.33813159462199971</v>
      </c>
      <c r="G20" s="93">
        <v>2.9878949052115704</v>
      </c>
      <c r="H20" s="15" t="s">
        <v>388</v>
      </c>
      <c r="I20" s="93">
        <v>1.3304281725382725</v>
      </c>
      <c r="J20" s="93">
        <v>1.8322894130127598</v>
      </c>
      <c r="K20" s="93">
        <v>2.1204369869970003</v>
      </c>
      <c r="L20" s="93">
        <v>1.1640083578079245E-2</v>
      </c>
      <c r="M20" s="93">
        <v>18.278118229300002</v>
      </c>
      <c r="N20" s="93">
        <v>3.5330084321110005</v>
      </c>
      <c r="O20" s="93">
        <v>0.27356619084983991</v>
      </c>
      <c r="P20" s="93">
        <v>0.11478456610113816</v>
      </c>
      <c r="Q20" s="93">
        <v>0.1639414485990788</v>
      </c>
      <c r="R20" s="93">
        <v>0.15483360505136998</v>
      </c>
      <c r="S20" s="93">
        <v>0.40830156814359991</v>
      </c>
      <c r="T20" s="93">
        <v>0.48828793899650003</v>
      </c>
      <c r="U20" s="15" t="s">
        <v>387</v>
      </c>
      <c r="V20" s="93">
        <v>2.3426525879728586</v>
      </c>
      <c r="W20" s="93">
        <v>1.7212275864601505</v>
      </c>
      <c r="X20" s="93">
        <v>5.3968633583471322E-2</v>
      </c>
      <c r="Y20" s="93">
        <v>0.14251736903654194</v>
      </c>
      <c r="Z20" s="93">
        <v>3.050735439294211E-2</v>
      </c>
      <c r="AA20" s="93">
        <v>2.5063228671556543E-2</v>
      </c>
      <c r="AB20" s="93">
        <v>0.25205658568451189</v>
      </c>
      <c r="AC20" s="93">
        <v>0.14608150742692003</v>
      </c>
      <c r="AD20" s="93">
        <v>8.8645119833659997E-2</v>
      </c>
      <c r="AE20" s="92"/>
      <c r="AF20" s="93">
        <v>7775.2917340000013</v>
      </c>
      <c r="AG20" s="93">
        <v>9086.9737220000006</v>
      </c>
      <c r="AH20" s="93">
        <v>18357.868823000008</v>
      </c>
      <c r="AI20" s="93">
        <v>179676.03703300015</v>
      </c>
      <c r="AJ20" s="93">
        <v>2631.3947629999998</v>
      </c>
      <c r="AK20" s="15" t="s">
        <v>388</v>
      </c>
      <c r="AL20" s="38" t="s">
        <v>48</v>
      </c>
    </row>
    <row r="21" spans="1:38" s="2" customFormat="1" ht="26.25" customHeight="1" thickBot="1" x14ac:dyDescent="0.3">
      <c r="A21" s="43" t="s">
        <v>52</v>
      </c>
      <c r="B21" s="43" t="s">
        <v>65</v>
      </c>
      <c r="C21" s="43" t="s">
        <v>66</v>
      </c>
      <c r="D21" s="45"/>
      <c r="E21" s="93">
        <v>0.46130762998999991</v>
      </c>
      <c r="F21" s="93">
        <v>2.7814265694000001E-2</v>
      </c>
      <c r="G21" s="93">
        <v>0.55038424739672154</v>
      </c>
      <c r="H21" s="15" t="s">
        <v>388</v>
      </c>
      <c r="I21" s="93">
        <v>1.5844842788475352E-2</v>
      </c>
      <c r="J21" s="93">
        <v>3.089035002489349E-2</v>
      </c>
      <c r="K21" s="93">
        <v>5.4812663009999991E-2</v>
      </c>
      <c r="L21" s="93">
        <v>4.6078913584868125E-3</v>
      </c>
      <c r="M21" s="93">
        <v>0.18021209858000001</v>
      </c>
      <c r="N21" s="93">
        <v>0.13579672619299998</v>
      </c>
      <c r="O21" s="93">
        <v>3.2715592456599996E-3</v>
      </c>
      <c r="P21" s="93">
        <v>5.6905946601399993E-3</v>
      </c>
      <c r="Q21" s="93">
        <v>5.0400730291000007E-2</v>
      </c>
      <c r="R21" s="93">
        <v>0.11254265992939999</v>
      </c>
      <c r="S21" s="93">
        <v>0.14131256095290001</v>
      </c>
      <c r="T21" s="93">
        <v>0.24693266552639995</v>
      </c>
      <c r="U21" s="15" t="s">
        <v>387</v>
      </c>
      <c r="V21" s="93">
        <v>0.39138593056799992</v>
      </c>
      <c r="W21" s="93">
        <v>2.2324061031700003E-2</v>
      </c>
      <c r="X21" s="93">
        <v>5.6334806457194022E-4</v>
      </c>
      <c r="Y21" s="93">
        <v>1.9668715654654694E-3</v>
      </c>
      <c r="Z21" s="93">
        <v>3.4861808836897807E-4</v>
      </c>
      <c r="AA21" s="93">
        <v>2.9134637883761292E-4</v>
      </c>
      <c r="AB21" s="93">
        <v>3.1701840972440001E-3</v>
      </c>
      <c r="AC21" s="93">
        <v>1.2824213569399999E-3</v>
      </c>
      <c r="AD21" s="93">
        <v>0.14441739435840001</v>
      </c>
      <c r="AE21" s="92"/>
      <c r="AF21" s="93">
        <v>817.19400399999984</v>
      </c>
      <c r="AG21" s="93">
        <v>1646.0462330000003</v>
      </c>
      <c r="AH21" s="93">
        <v>362.09034100000002</v>
      </c>
      <c r="AI21" s="93">
        <v>164.12836199999998</v>
      </c>
      <c r="AJ21" s="93">
        <v>60.357999999999997</v>
      </c>
      <c r="AK21" s="15" t="s">
        <v>388</v>
      </c>
      <c r="AL21" s="38" t="s">
        <v>48</v>
      </c>
    </row>
    <row r="22" spans="1:38" s="2" customFormat="1" ht="26.25" customHeight="1" thickBot="1" x14ac:dyDescent="0.3">
      <c r="A22" s="43" t="s">
        <v>52</v>
      </c>
      <c r="B22" s="43" t="s">
        <v>67</v>
      </c>
      <c r="C22" s="43" t="s">
        <v>68</v>
      </c>
      <c r="D22" s="45"/>
      <c r="E22" s="93">
        <v>1.7997319484199998</v>
      </c>
      <c r="F22" s="93">
        <v>1.0147030852932002E-2</v>
      </c>
      <c r="G22" s="93">
        <v>1.1503611766258619</v>
      </c>
      <c r="H22" s="15" t="s">
        <v>388</v>
      </c>
      <c r="I22" s="93">
        <v>0.15554215683541042</v>
      </c>
      <c r="J22" s="93">
        <v>0.34842388508716143</v>
      </c>
      <c r="K22" s="93">
        <v>0.78926494627900012</v>
      </c>
      <c r="L22" s="93">
        <v>7.4593693450595282E-3</v>
      </c>
      <c r="M22" s="93">
        <v>5.57362625596864</v>
      </c>
      <c r="N22" s="93">
        <v>1.6882496302099999</v>
      </c>
      <c r="O22" s="93">
        <v>4.5904210780199996E-2</v>
      </c>
      <c r="P22" s="93">
        <v>1.948853837802E-2</v>
      </c>
      <c r="Q22" s="93">
        <v>0.281422149176</v>
      </c>
      <c r="R22" s="93">
        <v>2.0234919539140002</v>
      </c>
      <c r="S22" s="93">
        <v>0.79197683164300015</v>
      </c>
      <c r="T22" s="93">
        <v>1.6859041818399996</v>
      </c>
      <c r="U22" s="15" t="s">
        <v>387</v>
      </c>
      <c r="V22" s="93">
        <v>3.9407233658559995</v>
      </c>
      <c r="W22" s="93">
        <v>8.7882770190865975E-2</v>
      </c>
      <c r="X22" s="93">
        <v>1.4339783273177565E-3</v>
      </c>
      <c r="Y22" s="93">
        <v>3.1749085328703973E-3</v>
      </c>
      <c r="Z22" s="93">
        <v>7.7275916536903816E-4</v>
      </c>
      <c r="AA22" s="93">
        <v>6.2842461030040726E-4</v>
      </c>
      <c r="AB22" s="93">
        <v>6.0100706358575985E-3</v>
      </c>
      <c r="AC22" s="93">
        <v>1.7172003421399998E-3</v>
      </c>
      <c r="AD22" s="93">
        <v>0.32184273482687997</v>
      </c>
      <c r="AE22" s="92"/>
      <c r="AF22" s="93">
        <v>2896.8992679320004</v>
      </c>
      <c r="AG22" s="93">
        <v>3224.1063429999999</v>
      </c>
      <c r="AH22" s="93">
        <v>1086.9577060000001</v>
      </c>
      <c r="AI22" s="93">
        <v>158.20894800000002</v>
      </c>
      <c r="AJ22" s="93">
        <v>1674.10682</v>
      </c>
      <c r="AK22" s="15" t="s">
        <v>388</v>
      </c>
      <c r="AL22" s="38" t="s">
        <v>48</v>
      </c>
    </row>
    <row r="23" spans="1:38" s="2" customFormat="1" ht="26.25" customHeight="1" thickBot="1" x14ac:dyDescent="0.3">
      <c r="A23" s="43" t="s">
        <v>69</v>
      </c>
      <c r="B23" s="43" t="s">
        <v>377</v>
      </c>
      <c r="C23" s="43" t="s">
        <v>390</v>
      </c>
      <c r="D23" s="45"/>
      <c r="E23" s="93">
        <v>6.0999980826721663</v>
      </c>
      <c r="F23" s="93">
        <v>1.2812517603346643</v>
      </c>
      <c r="G23" s="93">
        <v>3.5700672824183484E-3</v>
      </c>
      <c r="H23" s="93">
        <v>2.3982416614938143E-3</v>
      </c>
      <c r="I23" s="93">
        <v>0.35473646108402213</v>
      </c>
      <c r="J23" s="93">
        <v>0.35473646108402213</v>
      </c>
      <c r="K23" s="93">
        <v>0.35473646108402213</v>
      </c>
      <c r="L23" s="93">
        <v>0.21509807231999489</v>
      </c>
      <c r="M23" s="93">
        <v>7.3058490752972469</v>
      </c>
      <c r="N23" s="15" t="s">
        <v>388</v>
      </c>
      <c r="O23" s="93">
        <v>3.0005948858558571E-3</v>
      </c>
      <c r="P23" s="15" t="s">
        <v>388</v>
      </c>
      <c r="Q23" s="15" t="s">
        <v>388</v>
      </c>
      <c r="R23" s="93">
        <v>1.5002974429279286E-2</v>
      </c>
      <c r="S23" s="93">
        <v>0.51010113059549567</v>
      </c>
      <c r="T23" s="93">
        <v>2.1004164200991004E-2</v>
      </c>
      <c r="U23" s="93">
        <v>3.0005948858558571E-3</v>
      </c>
      <c r="V23" s="93">
        <v>0.30005948858558573</v>
      </c>
      <c r="W23" s="15" t="s">
        <v>388</v>
      </c>
      <c r="X23" s="93">
        <v>9.0606091511519181E-3</v>
      </c>
      <c r="Y23" s="93">
        <v>1.494414993569494E-2</v>
      </c>
      <c r="Z23" s="15" t="s">
        <v>388</v>
      </c>
      <c r="AA23" s="15" t="s">
        <v>388</v>
      </c>
      <c r="AB23" s="93">
        <v>2.400475908684686E-2</v>
      </c>
      <c r="AC23" s="15" t="s">
        <v>388</v>
      </c>
      <c r="AD23" s="15" t="s">
        <v>388</v>
      </c>
      <c r="AE23" s="92"/>
      <c r="AF23" s="93">
        <v>12965.648477464056</v>
      </c>
      <c r="AG23" s="15" t="s">
        <v>388</v>
      </c>
      <c r="AH23" s="15" t="s">
        <v>388</v>
      </c>
      <c r="AI23" s="93">
        <v>4.7145238708292805</v>
      </c>
      <c r="AJ23" s="15" t="s">
        <v>388</v>
      </c>
      <c r="AK23" s="15" t="s">
        <v>388</v>
      </c>
      <c r="AL23" s="38" t="s">
        <v>48</v>
      </c>
    </row>
    <row r="24" spans="1:38" s="2" customFormat="1" ht="26.25" customHeight="1" thickBot="1" x14ac:dyDescent="0.3">
      <c r="A24" s="43" t="s">
        <v>52</v>
      </c>
      <c r="B24" s="43" t="s">
        <v>70</v>
      </c>
      <c r="C24" s="43" t="s">
        <v>71</v>
      </c>
      <c r="D24" s="45"/>
      <c r="E24" s="93">
        <v>2.0360060359200007</v>
      </c>
      <c r="F24" s="93">
        <v>0.2144034946962001</v>
      </c>
      <c r="G24" s="93">
        <v>0.67179957756794528</v>
      </c>
      <c r="H24" s="93">
        <v>1E-3</v>
      </c>
      <c r="I24" s="93">
        <v>9.2709109047686145E-2</v>
      </c>
      <c r="J24" s="93">
        <v>0.24864265988674436</v>
      </c>
      <c r="K24" s="93">
        <v>0.58429618454699961</v>
      </c>
      <c r="L24" s="93">
        <v>8.5330271418330612E-3</v>
      </c>
      <c r="M24" s="93">
        <v>3.109704144334001</v>
      </c>
      <c r="N24" s="93">
        <v>0.19269654875463085</v>
      </c>
      <c r="O24" s="93">
        <v>2.035228059328998E-2</v>
      </c>
      <c r="P24" s="93">
        <v>2.2506304774213563E-2</v>
      </c>
      <c r="Q24" s="93">
        <v>1.2058621432992307E-2</v>
      </c>
      <c r="R24" s="93">
        <v>0.1419062127131</v>
      </c>
      <c r="S24" s="93">
        <v>0.21299404910714986</v>
      </c>
      <c r="T24" s="93">
        <v>0.28717224318230039</v>
      </c>
      <c r="U24" s="15" t="s">
        <v>387</v>
      </c>
      <c r="V24" s="93">
        <v>3.1766828807272867</v>
      </c>
      <c r="W24" s="93">
        <v>0.61794123590549921</v>
      </c>
      <c r="X24" s="93">
        <v>3.6129633097498441E-2</v>
      </c>
      <c r="Y24" s="93">
        <v>5.9907649419902467E-2</v>
      </c>
      <c r="Z24" s="93">
        <v>1.8196520340382043E-2</v>
      </c>
      <c r="AA24" s="93">
        <v>1.4581800980077117E-2</v>
      </c>
      <c r="AB24" s="93">
        <v>0.12881560383786006</v>
      </c>
      <c r="AC24" s="93">
        <v>0.11929433881499997</v>
      </c>
      <c r="AD24" s="93">
        <v>1.6784659693780003E-2</v>
      </c>
      <c r="AE24" s="92"/>
      <c r="AF24" s="93">
        <v>1692.3225462000005</v>
      </c>
      <c r="AG24" s="93">
        <v>843.63702699999999</v>
      </c>
      <c r="AH24" s="93">
        <v>1141.7027780000001</v>
      </c>
      <c r="AI24" s="93">
        <v>8052.1101049999997</v>
      </c>
      <c r="AJ24" s="93">
        <v>3798.5945460000003</v>
      </c>
      <c r="AK24" s="15" t="s">
        <v>388</v>
      </c>
      <c r="AL24" s="38" t="s">
        <v>48</v>
      </c>
    </row>
    <row r="25" spans="1:38" s="2" customFormat="1" ht="26.25" customHeight="1" thickBot="1" x14ac:dyDescent="0.3">
      <c r="A25" s="43" t="s">
        <v>72</v>
      </c>
      <c r="B25" s="43" t="s">
        <v>73</v>
      </c>
      <c r="C25" s="43" t="s">
        <v>74</v>
      </c>
      <c r="D25" s="45"/>
      <c r="E25" s="93">
        <v>0.68318755631189143</v>
      </c>
      <c r="F25" s="93">
        <v>0.10038961100425048</v>
      </c>
      <c r="G25" s="93">
        <v>4.1446312406551319E-2</v>
      </c>
      <c r="H25" s="15" t="s">
        <v>388</v>
      </c>
      <c r="I25" s="93">
        <v>5.1553009036748925E-3</v>
      </c>
      <c r="J25" s="93">
        <v>5.1553009036748925E-3</v>
      </c>
      <c r="K25" s="93">
        <v>5.1553009036748925E-3</v>
      </c>
      <c r="L25" s="93">
        <v>2.5776504518374463E-3</v>
      </c>
      <c r="M25" s="93">
        <v>0.68211454704541552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2136.4078560078001</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0.17139833077108604</v>
      </c>
      <c r="F26" s="93">
        <v>2.9280154910477571E-2</v>
      </c>
      <c r="G26" s="93">
        <v>1.1956262087916598E-2</v>
      </c>
      <c r="H26" s="15" t="s">
        <v>388</v>
      </c>
      <c r="I26" s="93">
        <v>1.2155048551668222E-3</v>
      </c>
      <c r="J26" s="93">
        <v>1.2155048551668222E-3</v>
      </c>
      <c r="K26" s="93">
        <v>1.2155048551668222E-3</v>
      </c>
      <c r="L26" s="93">
        <v>6.0775242758341109E-4</v>
      </c>
      <c r="M26" s="93">
        <v>0.32393538609253092</v>
      </c>
      <c r="N26" s="93">
        <v>4.0484724347724432E-2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619.18548190743275</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14.52976847266279</v>
      </c>
      <c r="F27" s="93">
        <v>2.4468129522568547</v>
      </c>
      <c r="G27" s="93">
        <v>2.8659193824590552E-2</v>
      </c>
      <c r="H27" s="93">
        <v>0.96305852911769141</v>
      </c>
      <c r="I27" s="93">
        <v>0.35385164850730405</v>
      </c>
      <c r="J27" s="93">
        <v>0.353851648507304</v>
      </c>
      <c r="K27" s="93">
        <v>0.353851648507304</v>
      </c>
      <c r="L27" s="93">
        <v>0.18572932116078417</v>
      </c>
      <c r="M27" s="93">
        <v>32.62058924268316</v>
      </c>
      <c r="N27" s="93">
        <v>2.5094724858507E-3</v>
      </c>
      <c r="O27" s="93">
        <v>3.0393327442941538E-4</v>
      </c>
      <c r="P27" s="93">
        <v>1.5658794013160098E-2</v>
      </c>
      <c r="Q27" s="93">
        <v>4.7540148424796727E-4</v>
      </c>
      <c r="R27" s="93">
        <v>1.4975833755791444E-2</v>
      </c>
      <c r="S27" s="93">
        <v>1.0407286461165344E-2</v>
      </c>
      <c r="T27" s="93">
        <v>3.2027090668806128E-3</v>
      </c>
      <c r="U27" s="93">
        <v>3.4293641963710389E-4</v>
      </c>
      <c r="V27" s="93">
        <v>5.7754603596352795E-2</v>
      </c>
      <c r="W27" s="93">
        <v>0.76624784284498293</v>
      </c>
      <c r="X27" s="93">
        <v>2.3978924702488167E-2</v>
      </c>
      <c r="Y27" s="93">
        <v>2.7938149157302663E-2</v>
      </c>
      <c r="Z27" s="93">
        <v>1.4370879788838163E-2</v>
      </c>
      <c r="AA27" s="93">
        <v>2.8326724318426772E-2</v>
      </c>
      <c r="AB27" s="93">
        <v>9.4614677967055763E-2</v>
      </c>
      <c r="AC27" s="93">
        <v>0.12640673844184272</v>
      </c>
      <c r="AD27" s="93">
        <v>1.5344977082753903E-4</v>
      </c>
      <c r="AE27" s="92"/>
      <c r="AF27" s="93">
        <v>85626.345518644637</v>
      </c>
      <c r="AG27" s="15" t="s">
        <v>388</v>
      </c>
      <c r="AH27" s="93">
        <v>101.61884940071987</v>
      </c>
      <c r="AI27" s="93">
        <v>4127.7712767637749</v>
      </c>
      <c r="AJ27" s="15" t="s">
        <v>388</v>
      </c>
      <c r="AK27" s="15" t="s">
        <v>388</v>
      </c>
      <c r="AL27" s="38" t="s">
        <v>48</v>
      </c>
    </row>
    <row r="28" spans="1:38" s="2" customFormat="1" ht="26.25" customHeight="1" thickBot="1" x14ac:dyDescent="0.3">
      <c r="A28" s="43" t="s">
        <v>77</v>
      </c>
      <c r="B28" s="43" t="s">
        <v>80</v>
      </c>
      <c r="C28" s="43" t="s">
        <v>81</v>
      </c>
      <c r="D28" s="45"/>
      <c r="E28" s="93">
        <v>4.9382673315346963</v>
      </c>
      <c r="F28" s="93">
        <v>0.45716469561963524</v>
      </c>
      <c r="G28" s="93">
        <v>3.63939390762131E-3</v>
      </c>
      <c r="H28" s="93">
        <v>9.862175117850959E-3</v>
      </c>
      <c r="I28" s="93">
        <v>0.34933366926826526</v>
      </c>
      <c r="J28" s="93">
        <v>0.34933366926826526</v>
      </c>
      <c r="K28" s="93">
        <v>0.34933366926826526</v>
      </c>
      <c r="L28" s="93">
        <v>0.19205004696339562</v>
      </c>
      <c r="M28" s="93">
        <v>3.0703037259060877</v>
      </c>
      <c r="N28" s="93">
        <v>1.6294023016128135E-4</v>
      </c>
      <c r="O28" s="93">
        <v>1.6524195646281497E-5</v>
      </c>
      <c r="P28" s="93">
        <v>1.679635791582913E-3</v>
      </c>
      <c r="Q28" s="93">
        <v>3.2472959717179591E-5</v>
      </c>
      <c r="R28" s="93">
        <v>2.649718713486651E-3</v>
      </c>
      <c r="S28" s="93">
        <v>1.7784543253809276E-3</v>
      </c>
      <c r="T28" s="93">
        <v>7.4728256215877026E-5</v>
      </c>
      <c r="U28" s="93">
        <v>3.1897528141796182E-5</v>
      </c>
      <c r="V28" s="93">
        <v>5.7242921182618107E-3</v>
      </c>
      <c r="W28" s="93">
        <v>0.23695529843251029</v>
      </c>
      <c r="X28" s="93">
        <v>4.8821411947487436E-3</v>
      </c>
      <c r="Y28" s="93">
        <v>5.1390477146092631E-3</v>
      </c>
      <c r="Z28" s="93">
        <v>2.6922228014810575E-3</v>
      </c>
      <c r="AA28" s="93">
        <v>4.8976778472840949E-3</v>
      </c>
      <c r="AB28" s="93">
        <v>1.7611089558123159E-2</v>
      </c>
      <c r="AC28" s="93">
        <v>1.8810731335750897E-2</v>
      </c>
      <c r="AD28" s="93">
        <v>4.8373763551250634E-5</v>
      </c>
      <c r="AE28" s="92"/>
      <c r="AF28" s="93">
        <v>12901.833041028191</v>
      </c>
      <c r="AG28" s="15" t="s">
        <v>388</v>
      </c>
      <c r="AH28" s="93">
        <v>14.328184640647297</v>
      </c>
      <c r="AI28" s="93">
        <v>580.6201381187384</v>
      </c>
      <c r="AJ28" s="15" t="s">
        <v>388</v>
      </c>
      <c r="AK28" s="15" t="s">
        <v>388</v>
      </c>
      <c r="AL28" s="38" t="s">
        <v>48</v>
      </c>
    </row>
    <row r="29" spans="1:38" s="2" customFormat="1" ht="26.25" customHeight="1" thickBot="1" x14ac:dyDescent="0.3">
      <c r="A29" s="43" t="s">
        <v>77</v>
      </c>
      <c r="B29" s="43" t="s">
        <v>82</v>
      </c>
      <c r="C29" s="43" t="s">
        <v>83</v>
      </c>
      <c r="D29" s="45"/>
      <c r="E29" s="93">
        <v>16.676022715618711</v>
      </c>
      <c r="F29" s="93">
        <v>0.48893326037348511</v>
      </c>
      <c r="G29" s="93">
        <v>1.563971526835601E-2</v>
      </c>
      <c r="H29" s="93">
        <v>2.5599693305893706E-2</v>
      </c>
      <c r="I29" s="93">
        <v>0.27895105486279431</v>
      </c>
      <c r="J29" s="93">
        <v>0.27895105486279431</v>
      </c>
      <c r="K29" s="93">
        <v>0.27895105486279431</v>
      </c>
      <c r="L29" s="93">
        <v>0.14783680154541068</v>
      </c>
      <c r="M29" s="93">
        <v>4.070909271271713</v>
      </c>
      <c r="N29" s="93">
        <v>6.766005815659901E-4</v>
      </c>
      <c r="O29" s="93">
        <v>6.7660058156599016E-5</v>
      </c>
      <c r="P29" s="93">
        <v>7.1719661645994965E-3</v>
      </c>
      <c r="Q29" s="93">
        <v>1.3532011631319803E-4</v>
      </c>
      <c r="R29" s="93">
        <v>1.1502209886621833E-2</v>
      </c>
      <c r="S29" s="93">
        <v>7.7132466298522875E-3</v>
      </c>
      <c r="T29" s="93">
        <v>2.7064023262639606E-4</v>
      </c>
      <c r="U29" s="93">
        <v>1.3532011631319803E-4</v>
      </c>
      <c r="V29" s="93">
        <v>2.4357620936375647E-2</v>
      </c>
      <c r="W29" s="93">
        <v>0.15000311826791185</v>
      </c>
      <c r="X29" s="93">
        <v>6.9013259319730983E-3</v>
      </c>
      <c r="Y29" s="93">
        <v>4.1678595824464995E-2</v>
      </c>
      <c r="Z29" s="93">
        <v>4.655012001174013E-2</v>
      </c>
      <c r="AA29" s="93">
        <v>1.0690289188742645E-2</v>
      </c>
      <c r="AB29" s="93">
        <v>0.10582033095692087</v>
      </c>
      <c r="AC29" s="93">
        <v>8.1263621579761455E-2</v>
      </c>
      <c r="AD29" s="93">
        <v>2.9976827871504798E-5</v>
      </c>
      <c r="AE29" s="92"/>
      <c r="AF29" s="93">
        <v>55758.419753535636</v>
      </c>
      <c r="AG29" s="15" t="s">
        <v>388</v>
      </c>
      <c r="AH29" s="93">
        <v>58.672469310964203</v>
      </c>
      <c r="AI29" s="93">
        <v>2503.979298954579</v>
      </c>
      <c r="AJ29" s="15" t="s">
        <v>388</v>
      </c>
      <c r="AK29" s="15" t="s">
        <v>388</v>
      </c>
      <c r="AL29" s="38" t="s">
        <v>48</v>
      </c>
    </row>
    <row r="30" spans="1:38" s="2" customFormat="1" ht="26.25" customHeight="1" thickBot="1" x14ac:dyDescent="0.3">
      <c r="A30" s="43" t="s">
        <v>77</v>
      </c>
      <c r="B30" s="43" t="s">
        <v>84</v>
      </c>
      <c r="C30" s="43" t="s">
        <v>85</v>
      </c>
      <c r="D30" s="45"/>
      <c r="E30" s="93">
        <v>0.27120375725881057</v>
      </c>
      <c r="F30" s="93">
        <v>1.6471468539282619</v>
      </c>
      <c r="G30" s="93">
        <v>5.8735987431433531E-4</v>
      </c>
      <c r="H30" s="93">
        <v>2.014324064121345E-3</v>
      </c>
      <c r="I30" s="93">
        <v>3.7859547883116247E-2</v>
      </c>
      <c r="J30" s="93">
        <v>3.7859547883116247E-2</v>
      </c>
      <c r="K30" s="93">
        <v>3.7859547883116247E-2</v>
      </c>
      <c r="L30" s="93">
        <v>9.5078578271427863E-3</v>
      </c>
      <c r="M30" s="93">
        <v>7.4333882924435368</v>
      </c>
      <c r="N30" s="93">
        <v>6.1963552129752511E-5</v>
      </c>
      <c r="O30" s="93">
        <v>7.7164338155563066E-6</v>
      </c>
      <c r="P30" s="93">
        <v>3.4291742114238869E-4</v>
      </c>
      <c r="Q30" s="93">
        <v>1.1632671124659972E-5</v>
      </c>
      <c r="R30" s="93">
        <v>2.5913931635719134E-4</v>
      </c>
      <c r="S30" s="93">
        <v>1.8423749429258618E-4</v>
      </c>
      <c r="T30" s="93">
        <v>8.7868682859014769E-5</v>
      </c>
      <c r="U30" s="93">
        <v>7.8324746182073359E-6</v>
      </c>
      <c r="V30" s="93">
        <v>1.2958395360837414E-3</v>
      </c>
      <c r="W30" s="93">
        <v>3.1091541416853014E-2</v>
      </c>
      <c r="X30" s="93">
        <v>3.688819700766626E-4</v>
      </c>
      <c r="Y30" s="93">
        <v>4.0920475119420968E-4</v>
      </c>
      <c r="Z30" s="93">
        <v>2.857989918644226E-4</v>
      </c>
      <c r="AA30" s="93">
        <v>4.3682134398220605E-4</v>
      </c>
      <c r="AB30" s="93">
        <v>1.500707057117501E-3</v>
      </c>
      <c r="AC30" s="93">
        <v>2.4193668670528189E-3</v>
      </c>
      <c r="AD30" s="93">
        <v>1.0074424687317281E-5</v>
      </c>
      <c r="AE30" s="92"/>
      <c r="AF30" s="93">
        <v>1625.4016507827105</v>
      </c>
      <c r="AG30" s="15" t="s">
        <v>388</v>
      </c>
      <c r="AH30" s="15" t="s">
        <v>388</v>
      </c>
      <c r="AI30" s="93">
        <v>81.060551383480302</v>
      </c>
      <c r="AJ30" s="15" t="s">
        <v>388</v>
      </c>
      <c r="AK30" s="15" t="s">
        <v>388</v>
      </c>
      <c r="AL30" s="38" t="s">
        <v>48</v>
      </c>
    </row>
    <row r="31" spans="1:38" s="2" customFormat="1" ht="26.25" customHeight="1" thickBot="1" x14ac:dyDescent="0.3">
      <c r="A31" s="43" t="s">
        <v>77</v>
      </c>
      <c r="B31" s="43" t="s">
        <v>86</v>
      </c>
      <c r="C31" s="43" t="s">
        <v>87</v>
      </c>
      <c r="D31" s="45"/>
      <c r="E31" s="15" t="s">
        <v>388</v>
      </c>
      <c r="F31" s="93">
        <v>1.4251925110792294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0.64884507520179424</v>
      </c>
      <c r="J32" s="93">
        <v>1.1768912626719354</v>
      </c>
      <c r="K32" s="93">
        <v>1.5870938426623866</v>
      </c>
      <c r="L32" s="93">
        <v>0.16780910515693859</v>
      </c>
      <c r="M32" s="15" t="s">
        <v>388</v>
      </c>
      <c r="N32" s="93">
        <v>0.49118064181473969</v>
      </c>
      <c r="O32" s="93">
        <v>1.8311934980158322E-3</v>
      </c>
      <c r="P32" s="15" t="s">
        <v>388</v>
      </c>
      <c r="Q32" s="93">
        <v>4.3686869143290417E-2</v>
      </c>
      <c r="R32" s="93">
        <v>1.3676849366761754</v>
      </c>
      <c r="S32" s="93">
        <v>30.800267268231835</v>
      </c>
      <c r="T32" s="93">
        <v>0.19638377742165419</v>
      </c>
      <c r="U32" s="93">
        <v>3.1741876853247732E-2</v>
      </c>
      <c r="V32" s="93">
        <v>19.693240266160654</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0.47749245204799123</v>
      </c>
      <c r="J33" s="93">
        <v>5.5997935627065694</v>
      </c>
      <c r="K33" s="93">
        <v>11.199587125413139</v>
      </c>
      <c r="L33" s="93">
        <v>9.2956573140929019E-2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1.4095476485995051</v>
      </c>
      <c r="F34" s="93">
        <v>7.5646681280618772E-2</v>
      </c>
      <c r="G34" s="93">
        <v>2.4099832912198395E-4</v>
      </c>
      <c r="H34" s="93">
        <v>1.4058235865449064E-4</v>
      </c>
      <c r="I34" s="93">
        <v>2.6455420236578014E-2</v>
      </c>
      <c r="J34" s="93">
        <v>2.7807157036987107E-2</v>
      </c>
      <c r="K34" s="93">
        <v>2.9351999094597504E-2</v>
      </c>
      <c r="L34" s="93">
        <v>1.7196023153775709E-2</v>
      </c>
      <c r="M34" s="93">
        <v>0.18377418907061271</v>
      </c>
      <c r="N34" s="15" t="s">
        <v>388</v>
      </c>
      <c r="O34" s="93">
        <v>2.0083194093498661E-4</v>
      </c>
      <c r="P34" s="15" t="s">
        <v>388</v>
      </c>
      <c r="Q34" s="15" t="s">
        <v>388</v>
      </c>
      <c r="R34" s="93">
        <v>1.0041597046749329E-3</v>
      </c>
      <c r="S34" s="93">
        <v>3.4141429958947728E-2</v>
      </c>
      <c r="T34" s="93">
        <v>1.4058235865449062E-3</v>
      </c>
      <c r="U34" s="93">
        <v>2.0083194093498661E-4</v>
      </c>
      <c r="V34" s="93">
        <v>2.0083194093498659E-2</v>
      </c>
      <c r="W34" s="15" t="s">
        <v>388</v>
      </c>
      <c r="X34" s="93">
        <v>6.0249582280495967E-4</v>
      </c>
      <c r="Y34" s="93">
        <v>1.0041597046749329E-3</v>
      </c>
      <c r="Z34" s="15" t="s">
        <v>388</v>
      </c>
      <c r="AA34" s="15" t="s">
        <v>388</v>
      </c>
      <c r="AB34" s="93">
        <v>1.6066555274798927E-3</v>
      </c>
      <c r="AC34" s="15" t="s">
        <v>388</v>
      </c>
      <c r="AD34" s="15" t="s">
        <v>388</v>
      </c>
      <c r="AE34" s="92"/>
      <c r="AF34" s="93">
        <v>867.59398483914219</v>
      </c>
      <c r="AG34" s="15" t="s">
        <v>388</v>
      </c>
      <c r="AH34" s="15" t="s">
        <v>388</v>
      </c>
      <c r="AI34" s="15" t="s">
        <v>388</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6.2749469665884225</v>
      </c>
      <c r="F36" s="93">
        <v>3.0682853073228844</v>
      </c>
      <c r="G36" s="93">
        <v>7.477746337796555E-2</v>
      </c>
      <c r="H36" s="93">
        <v>9.2601996334556839E-4</v>
      </c>
      <c r="I36" s="93">
        <v>0.32078388549162573</v>
      </c>
      <c r="J36" s="93">
        <v>0.32900146109233563</v>
      </c>
      <c r="K36" s="93">
        <v>0.32900146109233563</v>
      </c>
      <c r="L36" s="93">
        <v>6.1051381483429507E-2</v>
      </c>
      <c r="M36" s="93">
        <v>19.122580772335457</v>
      </c>
      <c r="N36" s="93">
        <v>1.1911745909918154E-2</v>
      </c>
      <c r="O36" s="93">
        <v>9.7852716168595377E-4</v>
      </c>
      <c r="P36" s="93">
        <v>2.5310278890582384E-3</v>
      </c>
      <c r="Q36" s="93">
        <v>9.9824125867381559E-3</v>
      </c>
      <c r="R36" s="93">
        <v>1.1163216546423922E-2</v>
      </c>
      <c r="S36" s="93">
        <v>8.0952331879368747E-2</v>
      </c>
      <c r="T36" s="93">
        <v>0.4012679131683124</v>
      </c>
      <c r="U36" s="93">
        <v>9.886410015859444E-3</v>
      </c>
      <c r="V36" s="93">
        <v>0.10528665152232575</v>
      </c>
      <c r="W36" s="93">
        <v>1.4844759480915416E-2</v>
      </c>
      <c r="X36" s="93">
        <v>2.2457581989968127E-4</v>
      </c>
      <c r="Y36" s="93">
        <v>1.1734482989983594E-3</v>
      </c>
      <c r="Z36" s="93">
        <v>1.0723098999984536E-3</v>
      </c>
      <c r="AA36" s="93">
        <v>1.7802786929977933E-4</v>
      </c>
      <c r="AB36" s="93">
        <v>2.6483618881962736E-3</v>
      </c>
      <c r="AC36" s="93">
        <v>7.6259404954878186E-3</v>
      </c>
      <c r="AD36" s="93">
        <v>8.7146401250019646E-3</v>
      </c>
      <c r="AE36" s="92"/>
      <c r="AF36" s="93">
        <v>5502.1544509488594</v>
      </c>
      <c r="AG36" s="15" t="s">
        <v>388</v>
      </c>
      <c r="AH36" s="15" t="s">
        <v>388</v>
      </c>
      <c r="AI36" s="93">
        <v>85.933396523836549</v>
      </c>
      <c r="AJ36" s="15" t="s">
        <v>388</v>
      </c>
      <c r="AK36" s="15" t="s">
        <v>388</v>
      </c>
      <c r="AL36" s="38" t="s">
        <v>48</v>
      </c>
    </row>
    <row r="37" spans="1:38" s="2" customFormat="1" ht="26.25" customHeight="1" thickBot="1" x14ac:dyDescent="0.3">
      <c r="A37" s="43" t="s">
        <v>69</v>
      </c>
      <c r="B37" s="43" t="s">
        <v>99</v>
      </c>
      <c r="C37" s="43" t="s">
        <v>393</v>
      </c>
      <c r="D37" s="45"/>
      <c r="E37" s="93">
        <v>9.5700000000000004E-3</v>
      </c>
      <c r="F37" s="93">
        <v>1.6222747600000003E-4</v>
      </c>
      <c r="G37" s="93">
        <v>6.4479037599999998E-6</v>
      </c>
      <c r="H37" s="15" t="s">
        <v>388</v>
      </c>
      <c r="I37" s="15" t="s">
        <v>388</v>
      </c>
      <c r="J37" s="15" t="s">
        <v>388</v>
      </c>
      <c r="K37" s="15" t="s">
        <v>388</v>
      </c>
      <c r="L37" s="15" t="s">
        <v>388</v>
      </c>
      <c r="M37" s="93">
        <v>3.2239518799999996E-3</v>
      </c>
      <c r="N37" s="15" t="s">
        <v>388</v>
      </c>
      <c r="O37" s="15" t="s">
        <v>388</v>
      </c>
      <c r="P37" s="15" t="s">
        <v>388</v>
      </c>
      <c r="Q37" s="15" t="s">
        <v>388</v>
      </c>
      <c r="R37" s="15" t="s">
        <v>388</v>
      </c>
      <c r="S37" s="15" t="s">
        <v>388</v>
      </c>
      <c r="T37" s="15" t="s">
        <v>388</v>
      </c>
      <c r="U37" s="15" t="s">
        <v>388</v>
      </c>
      <c r="V37" s="15" t="s">
        <v>388</v>
      </c>
      <c r="W37" s="93">
        <v>8.0598797000000003E-5</v>
      </c>
      <c r="X37" s="15" t="s">
        <v>388</v>
      </c>
      <c r="Y37" s="15" t="s">
        <v>388</v>
      </c>
      <c r="Z37" s="15" t="s">
        <v>388</v>
      </c>
      <c r="AA37" s="15" t="s">
        <v>388</v>
      </c>
      <c r="AB37" s="15" t="s">
        <v>388</v>
      </c>
      <c r="AC37" s="15" t="s">
        <v>388</v>
      </c>
      <c r="AD37" s="15" t="s">
        <v>388</v>
      </c>
      <c r="AE37" s="92"/>
      <c r="AF37" s="15" t="s">
        <v>388</v>
      </c>
      <c r="AG37" s="15" t="s">
        <v>388</v>
      </c>
      <c r="AH37" s="93">
        <v>161.19759399999998</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1.2128448467327999</v>
      </c>
      <c r="F39" s="93">
        <v>8.7881295479327992E-2</v>
      </c>
      <c r="G39" s="93">
        <v>1.087996778826138</v>
      </c>
      <c r="H39" s="93">
        <v>5.0722640370000011E-3</v>
      </c>
      <c r="I39" s="93">
        <v>0.13532780138583556</v>
      </c>
      <c r="J39" s="93">
        <v>0.21115856010764805</v>
      </c>
      <c r="K39" s="93">
        <v>0.29704112821529599</v>
      </c>
      <c r="L39" s="93">
        <v>2.7071528334254902E-2</v>
      </c>
      <c r="M39" s="93">
        <v>0.98422980718655984</v>
      </c>
      <c r="N39" s="93">
        <v>8.9945000000000011E-2</v>
      </c>
      <c r="O39" s="93">
        <v>1.0117593999999999E-2</v>
      </c>
      <c r="P39" s="93">
        <v>1.9204394E-3</v>
      </c>
      <c r="Q39" s="93">
        <v>1.6184960000000002E-2</v>
      </c>
      <c r="R39" s="93">
        <v>0.12755298000000001</v>
      </c>
      <c r="S39" s="93">
        <v>4.9704949999999998E-2</v>
      </c>
      <c r="T39" s="93">
        <v>0.56591000000000002</v>
      </c>
      <c r="U39" s="93">
        <v>1.5525000000000002E-2</v>
      </c>
      <c r="V39" s="93">
        <v>2.2326357599999995</v>
      </c>
      <c r="W39" s="93">
        <v>7.3076589882164006E-2</v>
      </c>
      <c r="X39" s="93">
        <v>3.2985149780815539E-3</v>
      </c>
      <c r="Y39" s="93">
        <v>2.2948087315493478E-2</v>
      </c>
      <c r="Z39" s="93">
        <v>2.5259258403511654E-3</v>
      </c>
      <c r="AA39" s="93">
        <v>2.368248006192205E-3</v>
      </c>
      <c r="AB39" s="93">
        <v>3.1140776140118401E-2</v>
      </c>
      <c r="AC39" s="93">
        <v>1.5525000000000001E-2</v>
      </c>
      <c r="AD39" s="93">
        <v>0.18718828113751371</v>
      </c>
      <c r="AE39" s="92"/>
      <c r="AF39" s="93">
        <v>10524.775764328</v>
      </c>
      <c r="AG39" s="93">
        <v>124</v>
      </c>
      <c r="AH39" s="93">
        <v>1182</v>
      </c>
      <c r="AI39" s="93">
        <v>3105</v>
      </c>
      <c r="AJ39" s="15" t="s">
        <v>388</v>
      </c>
      <c r="AK39" s="15" t="s">
        <v>388</v>
      </c>
      <c r="AL39" s="38" t="s">
        <v>48</v>
      </c>
    </row>
    <row r="40" spans="1:38" s="2" customFormat="1" ht="26.25" customHeight="1" thickBot="1" x14ac:dyDescent="0.3">
      <c r="A40" s="43" t="s">
        <v>69</v>
      </c>
      <c r="B40" s="43" t="s">
        <v>104</v>
      </c>
      <c r="C40" s="43" t="s">
        <v>395</v>
      </c>
      <c r="D40" s="45"/>
      <c r="E40" s="93">
        <v>1.8656033285039084</v>
      </c>
      <c r="F40" s="93">
        <v>0.61834243816489032</v>
      </c>
      <c r="G40" s="93">
        <v>1.4012537930626699E-3</v>
      </c>
      <c r="H40" s="93">
        <v>8.0709319891734673E-4</v>
      </c>
      <c r="I40" s="93">
        <v>0.14931246931651618</v>
      </c>
      <c r="J40" s="93">
        <v>0.14931246931651618</v>
      </c>
      <c r="K40" s="93">
        <v>0.14931246931651618</v>
      </c>
      <c r="L40" s="93">
        <v>3.9585254954275464E-2</v>
      </c>
      <c r="M40" s="93">
        <v>17.293228065384675</v>
      </c>
      <c r="N40" s="15" t="s">
        <v>388</v>
      </c>
      <c r="O40" s="93">
        <v>1.1218051029443126E-3</v>
      </c>
      <c r="P40" s="15" t="s">
        <v>388</v>
      </c>
      <c r="Q40" s="15" t="s">
        <v>388</v>
      </c>
      <c r="R40" s="93">
        <v>5.6090255147215632E-3</v>
      </c>
      <c r="S40" s="93">
        <v>0.19070686750053312</v>
      </c>
      <c r="T40" s="93">
        <v>7.852635720610188E-3</v>
      </c>
      <c r="U40" s="93">
        <v>1.1218051029443126E-3</v>
      </c>
      <c r="V40" s="93">
        <v>0.11218051029443125</v>
      </c>
      <c r="W40" s="15" t="s">
        <v>388</v>
      </c>
      <c r="X40" s="93">
        <v>3.5592398254777166E-3</v>
      </c>
      <c r="Y40" s="93">
        <v>5.4152009980767829E-3</v>
      </c>
      <c r="Z40" s="15" t="s">
        <v>388</v>
      </c>
      <c r="AA40" s="15" t="s">
        <v>388</v>
      </c>
      <c r="AB40" s="93">
        <v>8.9744408235544991E-3</v>
      </c>
      <c r="AC40" s="15" t="s">
        <v>388</v>
      </c>
      <c r="AD40" s="15" t="s">
        <v>388</v>
      </c>
      <c r="AE40" s="92"/>
      <c r="AF40" s="93">
        <v>4789.215535991766</v>
      </c>
      <c r="AG40" s="15" t="s">
        <v>388</v>
      </c>
      <c r="AH40" s="15" t="s">
        <v>388</v>
      </c>
      <c r="AI40" s="93">
        <v>39.164831190242765</v>
      </c>
      <c r="AJ40" s="15" t="s">
        <v>388</v>
      </c>
      <c r="AK40" s="15" t="s">
        <v>388</v>
      </c>
      <c r="AL40" s="38" t="s">
        <v>48</v>
      </c>
    </row>
    <row r="41" spans="1:38" s="2" customFormat="1" ht="26.25" customHeight="1" thickBot="1" x14ac:dyDescent="0.3">
      <c r="A41" s="43" t="s">
        <v>102</v>
      </c>
      <c r="B41" s="43" t="s">
        <v>105</v>
      </c>
      <c r="C41" s="43" t="s">
        <v>396</v>
      </c>
      <c r="D41" s="45"/>
      <c r="E41" s="93">
        <v>5.5520502872672584</v>
      </c>
      <c r="F41" s="93">
        <v>22.347347638565036</v>
      </c>
      <c r="G41" s="93">
        <v>1.0077609008517081</v>
      </c>
      <c r="H41" s="93">
        <v>1.1877559891005349</v>
      </c>
      <c r="I41" s="93">
        <v>9.0358389896690916</v>
      </c>
      <c r="J41" s="93">
        <v>9.3581696474003451</v>
      </c>
      <c r="K41" s="93">
        <v>9.7664892577087059</v>
      </c>
      <c r="L41" s="93">
        <v>2.6741079780871466</v>
      </c>
      <c r="M41" s="93">
        <v>163.08305920514869</v>
      </c>
      <c r="N41" s="93">
        <v>0.58594999999999997</v>
      </c>
      <c r="O41" s="93">
        <v>0.16403979999999996</v>
      </c>
      <c r="P41" s="93">
        <v>2.7683179999999998E-2</v>
      </c>
      <c r="Q41" s="93">
        <v>6.9217000000000001E-2</v>
      </c>
      <c r="R41" s="93">
        <v>1.9382309999999998</v>
      </c>
      <c r="S41" s="93">
        <v>0.36600999999999995</v>
      </c>
      <c r="T41" s="93">
        <v>1.7405499999999996</v>
      </c>
      <c r="U41" s="93">
        <v>0.27222499999999999</v>
      </c>
      <c r="V41" s="93">
        <v>38.182371999999987</v>
      </c>
      <c r="W41" s="93">
        <v>1.1537725028726724</v>
      </c>
      <c r="X41" s="93">
        <v>6.9820725521554499</v>
      </c>
      <c r="Y41" s="93">
        <v>5.5097212918096163</v>
      </c>
      <c r="Z41" s="93">
        <v>4.4834213642664311</v>
      </c>
      <c r="AA41" s="93">
        <v>5.1585957681844761</v>
      </c>
      <c r="AB41" s="93">
        <v>22.133810976415973</v>
      </c>
      <c r="AC41" s="93">
        <v>0.27242107843137253</v>
      </c>
      <c r="AD41" s="93">
        <v>3.2678893286358881</v>
      </c>
      <c r="AE41" s="92"/>
      <c r="AF41" s="93">
        <v>14128.205745345227</v>
      </c>
      <c r="AG41" s="93">
        <v>180</v>
      </c>
      <c r="AH41" s="93">
        <v>1097</v>
      </c>
      <c r="AI41" s="93">
        <v>54444.999999999993</v>
      </c>
      <c r="AJ41" s="93">
        <v>1</v>
      </c>
      <c r="AK41" s="15" t="s">
        <v>388</v>
      </c>
      <c r="AL41" s="38" t="s">
        <v>48</v>
      </c>
    </row>
    <row r="42" spans="1:38" s="2" customFormat="1" ht="26.25" customHeight="1" thickBot="1" x14ac:dyDescent="0.3">
      <c r="A42" s="43" t="s">
        <v>69</v>
      </c>
      <c r="B42" s="43" t="s">
        <v>106</v>
      </c>
      <c r="C42" s="43" t="s">
        <v>107</v>
      </c>
      <c r="D42" s="45"/>
      <c r="E42" s="93">
        <v>0.87832498158603733</v>
      </c>
      <c r="F42" s="93">
        <v>3.408110853446856</v>
      </c>
      <c r="G42" s="93">
        <v>9.1446033574123686E-4</v>
      </c>
      <c r="H42" s="93">
        <v>2.9062799540324833E-4</v>
      </c>
      <c r="I42" s="93">
        <v>0.16582710417737559</v>
      </c>
      <c r="J42" s="93">
        <v>0.16582710417737556</v>
      </c>
      <c r="K42" s="93">
        <v>0.16582710417737559</v>
      </c>
      <c r="L42" s="93">
        <v>2.267144508193367E-2</v>
      </c>
      <c r="M42" s="93">
        <v>43.406536573130417</v>
      </c>
      <c r="N42" s="15" t="s">
        <v>388</v>
      </c>
      <c r="O42" s="93">
        <v>6.4182639578902001E-4</v>
      </c>
      <c r="P42" s="15" t="s">
        <v>388</v>
      </c>
      <c r="Q42" s="15" t="s">
        <v>388</v>
      </c>
      <c r="R42" s="93">
        <v>3.2091319789451004E-3</v>
      </c>
      <c r="S42" s="93">
        <v>0.1091104872841334</v>
      </c>
      <c r="T42" s="93">
        <v>4.4927847705231406E-3</v>
      </c>
      <c r="U42" s="93">
        <v>6.4182639578902012E-4</v>
      </c>
      <c r="V42" s="93">
        <v>6.4182639578902009E-2</v>
      </c>
      <c r="W42" s="15" t="s">
        <v>388</v>
      </c>
      <c r="X42" s="93">
        <v>2.4330846766589041E-3</v>
      </c>
      <c r="Y42" s="93">
        <v>2.701526489653256E-3</v>
      </c>
      <c r="Z42" s="15" t="s">
        <v>388</v>
      </c>
      <c r="AA42" s="15" t="s">
        <v>388</v>
      </c>
      <c r="AB42" s="93">
        <v>5.134611166312161E-3</v>
      </c>
      <c r="AC42" s="15" t="s">
        <v>388</v>
      </c>
      <c r="AD42" s="15" t="s">
        <v>388</v>
      </c>
      <c r="AE42" s="92"/>
      <c r="AF42" s="93">
        <v>2623.4589896672805</v>
      </c>
      <c r="AG42" s="15" t="s">
        <v>388</v>
      </c>
      <c r="AH42" s="15" t="s">
        <v>388</v>
      </c>
      <c r="AI42" s="93">
        <v>102.56846576220326</v>
      </c>
      <c r="AJ42" s="15" t="s">
        <v>388</v>
      </c>
      <c r="AK42" s="15" t="s">
        <v>388</v>
      </c>
      <c r="AL42" s="38" t="s">
        <v>48</v>
      </c>
    </row>
    <row r="43" spans="1:38" s="2" customFormat="1" ht="26.25" customHeight="1" thickBot="1" x14ac:dyDescent="0.3">
      <c r="A43" s="43" t="s">
        <v>102</v>
      </c>
      <c r="B43" s="43" t="s">
        <v>108</v>
      </c>
      <c r="C43" s="43" t="s">
        <v>109</v>
      </c>
      <c r="D43" s="45"/>
      <c r="E43" s="93">
        <v>1.0587800000000001</v>
      </c>
      <c r="F43" s="93">
        <v>0.41069800000000001</v>
      </c>
      <c r="G43" s="93">
        <v>0.71068804317810574</v>
      </c>
      <c r="H43" s="93">
        <v>1.2231171900000002E-2</v>
      </c>
      <c r="I43" s="93">
        <v>0.16834029473684214</v>
      </c>
      <c r="J43" s="93">
        <v>0.34630705263157907</v>
      </c>
      <c r="K43" s="93">
        <v>0.91652000000000011</v>
      </c>
      <c r="L43" s="93">
        <v>1.0753022684210528E-2</v>
      </c>
      <c r="M43" s="93">
        <v>2.1287030000000002</v>
      </c>
      <c r="N43" s="93">
        <v>0.39585500000000001</v>
      </c>
      <c r="O43" s="93">
        <v>2.6884700000000004E-2</v>
      </c>
      <c r="P43" s="93">
        <v>8.565950000000001E-3</v>
      </c>
      <c r="Q43" s="93">
        <v>0.15881500000000001</v>
      </c>
      <c r="R43" s="93">
        <v>0.51208000000000009</v>
      </c>
      <c r="S43" s="93">
        <v>0.45226349999999998</v>
      </c>
      <c r="T43" s="93">
        <v>0.57618999999999998</v>
      </c>
      <c r="U43" s="93">
        <v>3.5955000000000001E-2</v>
      </c>
      <c r="V43" s="93">
        <v>5.65794</v>
      </c>
      <c r="W43" s="93">
        <v>0.185615</v>
      </c>
      <c r="X43" s="93">
        <v>2.5073138421612454E-3</v>
      </c>
      <c r="Y43" s="93">
        <v>1.0099354836129235E-2</v>
      </c>
      <c r="Z43" s="93">
        <v>1.0690411898798735E-3</v>
      </c>
      <c r="AA43" s="93">
        <v>1.2809901318296454E-3</v>
      </c>
      <c r="AB43" s="93">
        <v>1.49567E-2</v>
      </c>
      <c r="AC43" s="93">
        <v>3.7915784313725491E-2</v>
      </c>
      <c r="AD43" s="93">
        <v>0.4316991357805402</v>
      </c>
      <c r="AE43" s="92"/>
      <c r="AF43" s="93">
        <v>3541.9942546547732</v>
      </c>
      <c r="AG43" s="93">
        <v>1954</v>
      </c>
      <c r="AH43" s="93">
        <v>43.005745345226828</v>
      </c>
      <c r="AI43" s="93">
        <v>7191</v>
      </c>
      <c r="AJ43" s="15" t="s">
        <v>388</v>
      </c>
      <c r="AK43" s="15" t="s">
        <v>388</v>
      </c>
      <c r="AL43" s="38" t="s">
        <v>48</v>
      </c>
    </row>
    <row r="44" spans="1:38" s="2" customFormat="1" ht="26.25" customHeight="1" thickBot="1" x14ac:dyDescent="0.3">
      <c r="A44" s="43" t="s">
        <v>69</v>
      </c>
      <c r="B44" s="43" t="s">
        <v>110</v>
      </c>
      <c r="C44" s="43" t="s">
        <v>111</v>
      </c>
      <c r="D44" s="45"/>
      <c r="E44" s="93">
        <v>3.877388216601918</v>
      </c>
      <c r="F44" s="93">
        <v>1.423534761305661</v>
      </c>
      <c r="G44" s="93">
        <v>3.1590085890125254E-3</v>
      </c>
      <c r="H44" s="93">
        <v>2.0514418879916999E-3</v>
      </c>
      <c r="I44" s="93">
        <v>0.26282725527452783</v>
      </c>
      <c r="J44" s="93">
        <v>0.26282725527452783</v>
      </c>
      <c r="K44" s="93">
        <v>0.26282725527452783</v>
      </c>
      <c r="L44" s="93">
        <v>0.13069907778374806</v>
      </c>
      <c r="M44" s="93">
        <v>9.2905097773810859</v>
      </c>
      <c r="N44" s="15" t="s">
        <v>388</v>
      </c>
      <c r="O44" s="93">
        <v>2.613730433325535E-3</v>
      </c>
      <c r="P44" s="15" t="s">
        <v>388</v>
      </c>
      <c r="Q44" s="15" t="s">
        <v>388</v>
      </c>
      <c r="R44" s="93">
        <v>1.3068652166627679E-2</v>
      </c>
      <c r="S44" s="93">
        <v>0.44433417366534106</v>
      </c>
      <c r="T44" s="93">
        <v>1.8296113033278747E-2</v>
      </c>
      <c r="U44" s="93">
        <v>2.613730433325535E-3</v>
      </c>
      <c r="V44" s="93">
        <v>0.26137304333255357</v>
      </c>
      <c r="W44" s="15" t="s">
        <v>388</v>
      </c>
      <c r="X44" s="93">
        <v>7.9204697923229688E-3</v>
      </c>
      <c r="Y44" s="93">
        <v>1.2989373674281312E-2</v>
      </c>
      <c r="Z44" s="15" t="s">
        <v>388</v>
      </c>
      <c r="AA44" s="15" t="s">
        <v>388</v>
      </c>
      <c r="AB44" s="93">
        <v>2.090984346660428E-2</v>
      </c>
      <c r="AC44" s="15" t="s">
        <v>388</v>
      </c>
      <c r="AD44" s="15" t="s">
        <v>388</v>
      </c>
      <c r="AE44" s="92"/>
      <c r="AF44" s="93">
        <v>11268.008372017128</v>
      </c>
      <c r="AG44" s="15" t="s">
        <v>388</v>
      </c>
      <c r="AH44" s="15" t="s">
        <v>388</v>
      </c>
      <c r="AI44" s="93">
        <v>16.019277764807558</v>
      </c>
      <c r="AJ44" s="15" t="s">
        <v>388</v>
      </c>
      <c r="AK44" s="15" t="s">
        <v>388</v>
      </c>
      <c r="AL44" s="38" t="s">
        <v>48</v>
      </c>
    </row>
    <row r="45" spans="1:38" s="2" customFormat="1" ht="26.25" customHeight="1" thickBot="1" x14ac:dyDescent="0.3">
      <c r="A45" s="43" t="s">
        <v>69</v>
      </c>
      <c r="B45" s="43" t="s">
        <v>112</v>
      </c>
      <c r="C45" s="43" t="s">
        <v>113</v>
      </c>
      <c r="D45" s="45"/>
      <c r="E45" s="93">
        <v>1.81434685056</v>
      </c>
      <c r="F45" s="93">
        <v>7.9005907720478039E-2</v>
      </c>
      <c r="G45" s="93">
        <v>3.61904292E-4</v>
      </c>
      <c r="H45" s="93">
        <v>2.382536589E-4</v>
      </c>
      <c r="I45" s="93">
        <v>4.0955502377999997E-2</v>
      </c>
      <c r="J45" s="93">
        <v>4.3880895405000002E-2</v>
      </c>
      <c r="K45" s="93">
        <v>4.3880895405000002E-2</v>
      </c>
      <c r="L45" s="93">
        <v>1.3603077575550002E-2</v>
      </c>
      <c r="M45" s="93">
        <v>0.26328537243</v>
      </c>
      <c r="N45" s="93">
        <v>3.9206298299999994E-3</v>
      </c>
      <c r="O45" s="93">
        <v>3.0158691E-4</v>
      </c>
      <c r="P45" s="93">
        <v>9.0476073000000001E-4</v>
      </c>
      <c r="Q45" s="93">
        <v>1.20634764E-3</v>
      </c>
      <c r="R45" s="93">
        <v>1.5079345499999998E-3</v>
      </c>
      <c r="S45" s="93">
        <v>2.6539648079999999E-2</v>
      </c>
      <c r="T45" s="93">
        <v>3.0158690999999998E-2</v>
      </c>
      <c r="U45" s="93">
        <v>3.0158690999999996E-3</v>
      </c>
      <c r="V45" s="93">
        <v>3.6190429199999999E-2</v>
      </c>
      <c r="W45" s="93">
        <v>3.9206298300000003E-3</v>
      </c>
      <c r="X45" s="93">
        <v>6.0317381999999997E-5</v>
      </c>
      <c r="Y45" s="93">
        <v>3.0158690999999995E-4</v>
      </c>
      <c r="Z45" s="93">
        <v>3.0158690999999995E-4</v>
      </c>
      <c r="AA45" s="93">
        <v>3.0158690999999998E-5</v>
      </c>
      <c r="AB45" s="93">
        <v>6.9364989299999986E-4</v>
      </c>
      <c r="AC45" s="93">
        <v>2.41269528E-3</v>
      </c>
      <c r="AD45" s="93">
        <v>1.146030258E-3</v>
      </c>
      <c r="AE45" s="92"/>
      <c r="AF45" s="93">
        <v>1302.8554512000001</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3" t="s">
        <v>115</v>
      </c>
      <c r="D46" s="45"/>
      <c r="E46" s="93">
        <v>3.4947938814247053</v>
      </c>
      <c r="F46" s="93">
        <v>0.30307816692258849</v>
      </c>
      <c r="G46" s="93">
        <v>1.2985047260528191</v>
      </c>
      <c r="H46" s="93">
        <v>7.7937873576573597E-5</v>
      </c>
      <c r="I46" s="93">
        <v>0.26703101345598362</v>
      </c>
      <c r="J46" s="93">
        <v>0.96863216517164663</v>
      </c>
      <c r="K46" s="93">
        <v>3.2877739965183044</v>
      </c>
      <c r="L46" s="93">
        <v>8.1258311947468909E-2</v>
      </c>
      <c r="M46" s="93">
        <v>9.275086020288871</v>
      </c>
      <c r="N46" s="93">
        <v>0.75760719126837528</v>
      </c>
      <c r="O46" s="93">
        <v>7.7967036704562315E-2</v>
      </c>
      <c r="P46" s="93">
        <v>8.0474941572092097E-3</v>
      </c>
      <c r="Q46" s="93">
        <v>2.0763483991109551E-2</v>
      </c>
      <c r="R46" s="93">
        <v>0.5428266308486005</v>
      </c>
      <c r="S46" s="93">
        <v>0.80248344741279698</v>
      </c>
      <c r="T46" s="93">
        <v>1.2202903546463353</v>
      </c>
      <c r="U46" s="93">
        <v>8.8043231197900058E-4</v>
      </c>
      <c r="V46" s="93">
        <v>10.83830215750287</v>
      </c>
      <c r="W46" s="93">
        <v>0.3319230391036459</v>
      </c>
      <c r="X46" s="93">
        <v>1.3668712314736094E-2</v>
      </c>
      <c r="Y46" s="93">
        <v>3.2745531609423374E-2</v>
      </c>
      <c r="Z46" s="93">
        <v>7.5733245253707384E-3</v>
      </c>
      <c r="AA46" s="93">
        <v>6.1243724826658616E-3</v>
      </c>
      <c r="AB46" s="93">
        <v>6.0111940932196066E-2</v>
      </c>
      <c r="AC46" s="93">
        <v>1.6118988683325317E-2</v>
      </c>
      <c r="AD46" s="15" t="s">
        <v>388</v>
      </c>
      <c r="AE46" s="92"/>
      <c r="AF46" s="93">
        <v>11920.013734892558</v>
      </c>
      <c r="AG46" s="15" t="s">
        <v>388</v>
      </c>
      <c r="AH46" s="93">
        <v>4639.3780347843094</v>
      </c>
      <c r="AI46" s="93">
        <v>15423.945159323514</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6.7934790000000009E-2</v>
      </c>
      <c r="G49" s="93">
        <v>4.9549999999999997E-2</v>
      </c>
      <c r="H49" s="93">
        <v>3.2643990000000003E-3</v>
      </c>
      <c r="I49" s="93">
        <v>8.7738040345821337E-3</v>
      </c>
      <c r="J49" s="93">
        <v>2.0999596541786739E-2</v>
      </c>
      <c r="K49" s="93">
        <v>4.9909999999999996E-2</v>
      </c>
      <c r="L49" s="93">
        <v>1.073065E-5</v>
      </c>
      <c r="M49" s="15" t="s">
        <v>389</v>
      </c>
      <c r="N49" s="93">
        <v>0.15058000000000002</v>
      </c>
      <c r="O49" s="93">
        <v>5.4900000000000001E-3</v>
      </c>
      <c r="P49" s="93">
        <v>1.0000000000000001E-5</v>
      </c>
      <c r="Q49" s="93">
        <v>1.4250000000000001E-2</v>
      </c>
      <c r="R49" s="93">
        <v>3.3240000000000006E-2</v>
      </c>
      <c r="S49" s="93">
        <v>4.6820000000000001E-2</v>
      </c>
      <c r="T49" s="93">
        <v>2.6100000000000002E-2</v>
      </c>
      <c r="U49" s="15" t="s">
        <v>387</v>
      </c>
      <c r="V49" s="93">
        <v>0.15681999999999999</v>
      </c>
      <c r="W49" s="93">
        <v>2.6468099999999999</v>
      </c>
      <c r="X49" s="93">
        <v>6.999999999999998E-5</v>
      </c>
      <c r="Y49" s="93">
        <v>2.2749999999999997E-4</v>
      </c>
      <c r="Z49" s="15" t="s">
        <v>388</v>
      </c>
      <c r="AA49" s="93">
        <v>5.2499999999999995E-5</v>
      </c>
      <c r="AB49" s="93">
        <v>3.4999999999999994E-4</v>
      </c>
      <c r="AC49" s="15" t="s">
        <v>388</v>
      </c>
      <c r="AD49" s="93">
        <v>3.1761720000000002</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0.57054213483146077</v>
      </c>
      <c r="J50" s="93">
        <v>0.81245200000000006</v>
      </c>
      <c r="K50" s="93">
        <v>1.2430515599999998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4415.5</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3.3311580000000003</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2.9402278100026233</v>
      </c>
      <c r="G53" s="15" t="s">
        <v>388</v>
      </c>
      <c r="H53" s="15" t="s">
        <v>388</v>
      </c>
      <c r="I53" s="93">
        <v>1.4000000000000001E-4</v>
      </c>
      <c r="J53" s="93">
        <v>1.4000000000000001E-4</v>
      </c>
      <c r="K53" s="93">
        <v>1.4000000000000001E-4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0.23621140000000002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2395</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0.124170823</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1.4206279800000001E-2</v>
      </c>
      <c r="X57" s="93">
        <v>9.9999999999999991E-6</v>
      </c>
      <c r="Y57" s="93">
        <v>9.9999999999999991E-6</v>
      </c>
      <c r="Z57" s="93">
        <v>9.9999999999999991E-6</v>
      </c>
      <c r="AA57" s="93">
        <v>9.9999999999999991E-6</v>
      </c>
      <c r="AB57" s="93">
        <v>3.9999999999999996E-5</v>
      </c>
      <c r="AC57" s="15" t="s">
        <v>388</v>
      </c>
      <c r="AD57" s="93">
        <v>2.6821480000000002</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2.4655555555555558E-4</v>
      </c>
      <c r="J58" s="93">
        <v>1.2327777777777777E-3</v>
      </c>
      <c r="K58" s="93">
        <v>3.1700000000000001E-3</v>
      </c>
      <c r="L58" s="93">
        <v>2.0414800000000001E-6</v>
      </c>
      <c r="M58" s="15" t="s">
        <v>388</v>
      </c>
      <c r="N58" s="15" t="s">
        <v>388</v>
      </c>
      <c r="O58" s="15" t="s">
        <v>388</v>
      </c>
      <c r="P58" s="15" t="s">
        <v>388</v>
      </c>
      <c r="Q58" s="15" t="s">
        <v>388</v>
      </c>
      <c r="R58" s="15" t="s">
        <v>388</v>
      </c>
      <c r="S58" s="15" t="s">
        <v>388</v>
      </c>
      <c r="T58" s="15" t="s">
        <v>388</v>
      </c>
      <c r="U58" s="15" t="s">
        <v>388</v>
      </c>
      <c r="V58" s="15" t="s">
        <v>388</v>
      </c>
      <c r="W58" s="93">
        <v>3.7409245918107334E-2</v>
      </c>
      <c r="X58" s="15" t="s">
        <v>388</v>
      </c>
      <c r="Y58" s="15" t="s">
        <v>388</v>
      </c>
      <c r="Z58" s="15" t="s">
        <v>388</v>
      </c>
      <c r="AA58" s="15" t="s">
        <v>388</v>
      </c>
      <c r="AB58" s="15" t="s">
        <v>388</v>
      </c>
      <c r="AC58" s="15" t="s">
        <v>388</v>
      </c>
      <c r="AD58" s="93">
        <v>7.1940857534821804E-5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1.9056140000000001E-3</v>
      </c>
      <c r="G59" s="15" t="s">
        <v>389</v>
      </c>
      <c r="H59" s="15" t="s">
        <v>388</v>
      </c>
      <c r="I59" s="93">
        <v>7.2640000000000005E-3</v>
      </c>
      <c r="J59" s="93">
        <v>8.1720000000000004E-3</v>
      </c>
      <c r="K59" s="93">
        <v>9.0799999999999995E-3</v>
      </c>
      <c r="L59" s="93">
        <v>4.5036800000000001E-6</v>
      </c>
      <c r="M59" s="15" t="s">
        <v>389</v>
      </c>
      <c r="N59" s="15" t="s">
        <v>388</v>
      </c>
      <c r="O59" s="15" t="s">
        <v>388</v>
      </c>
      <c r="P59" s="15" t="s">
        <v>388</v>
      </c>
      <c r="Q59" s="15" t="s">
        <v>388</v>
      </c>
      <c r="R59" s="15" t="s">
        <v>388</v>
      </c>
      <c r="S59" s="15" t="s">
        <v>388</v>
      </c>
      <c r="T59" s="15" t="s">
        <v>388</v>
      </c>
      <c r="U59" s="15" t="s">
        <v>388</v>
      </c>
      <c r="V59" s="15" t="s">
        <v>388</v>
      </c>
      <c r="W59" s="93">
        <v>2.9102079999999996E-4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6.1748000294117649E-4</v>
      </c>
      <c r="J60" s="93">
        <v>5.2741835294117644E-3</v>
      </c>
      <c r="K60" s="93">
        <v>1.0811331700000003E-2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1.5445710887260267E-2</v>
      </c>
      <c r="J61" s="93">
        <v>2.7546519993150692E-2</v>
      </c>
      <c r="K61" s="93">
        <v>4.7902643883333318E-2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2.8542192565199999E-2</v>
      </c>
      <c r="J62" s="93">
        <v>0.27699663008400016</v>
      </c>
      <c r="K62" s="93">
        <v>0.70894251687999998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0.43323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8.4779999999999994E-3</v>
      </c>
      <c r="J68" s="93">
        <v>1.1304000000000002E-2</v>
      </c>
      <c r="K68" s="93">
        <v>1.4130000000000002E-2</v>
      </c>
      <c r="L68" s="93">
        <v>1.52604E-4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0.13729000000000002</v>
      </c>
      <c r="F70" s="93">
        <v>2.3026725100000003</v>
      </c>
      <c r="G70" s="93">
        <v>1.7375923529386001</v>
      </c>
      <c r="H70" s="93">
        <v>0.29222999999999999</v>
      </c>
      <c r="I70" s="93">
        <v>0.22493410640800007</v>
      </c>
      <c r="J70" s="93">
        <v>0.32663962769800003</v>
      </c>
      <c r="K70" s="93">
        <v>0.3760084043000001</v>
      </c>
      <c r="L70" s="93">
        <v>4.0488139153440003E-3</v>
      </c>
      <c r="M70" s="15" t="s">
        <v>388</v>
      </c>
      <c r="N70" s="93">
        <v>1E-3</v>
      </c>
      <c r="O70" s="15" t="s">
        <v>388</v>
      </c>
      <c r="P70" s="93">
        <v>4.6609999999999999E-2</v>
      </c>
      <c r="Q70" s="15" t="s">
        <v>388</v>
      </c>
      <c r="R70" s="15" t="s">
        <v>388</v>
      </c>
      <c r="S70" s="93">
        <v>2E-3</v>
      </c>
      <c r="T70" s="93">
        <v>2.24E-2</v>
      </c>
      <c r="U70" s="15" t="s">
        <v>388</v>
      </c>
      <c r="V70" s="93">
        <v>0.25</v>
      </c>
      <c r="W70" s="93">
        <v>0.14000000000000001</v>
      </c>
      <c r="X70" s="15" t="s">
        <v>388</v>
      </c>
      <c r="Y70" s="15" t="s">
        <v>388</v>
      </c>
      <c r="Z70" s="15" t="s">
        <v>388</v>
      </c>
      <c r="AA70" s="15" t="s">
        <v>388</v>
      </c>
      <c r="AB70" s="15" t="s">
        <v>388</v>
      </c>
      <c r="AC70" s="93">
        <v>52</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8.5377700000000015E-2</v>
      </c>
      <c r="G71" s="15" t="s">
        <v>388</v>
      </c>
      <c r="H71" s="15" t="s">
        <v>388</v>
      </c>
      <c r="I71" s="93">
        <v>1.3022223999999993E-3</v>
      </c>
      <c r="J71" s="93">
        <v>1.0417779199999994E-2</v>
      </c>
      <c r="K71" s="93">
        <v>3.2555560000000046E-2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0.14774799999999999</v>
      </c>
      <c r="G72" s="93">
        <v>0.74356999999999995</v>
      </c>
      <c r="H72" s="93">
        <v>4.2000000000000003E-2</v>
      </c>
      <c r="I72" s="93">
        <v>0.18970640000000003</v>
      </c>
      <c r="J72" s="93">
        <v>0.20511040000000003</v>
      </c>
      <c r="K72" s="93">
        <v>0.24877000000000002</v>
      </c>
      <c r="L72" s="93">
        <v>7.2355464E-4</v>
      </c>
      <c r="M72" s="93">
        <v>0.53739999999999999</v>
      </c>
      <c r="N72" s="93">
        <v>0.33154999999999996</v>
      </c>
      <c r="O72" s="93">
        <v>8.5000000000000006E-3</v>
      </c>
      <c r="P72" s="93">
        <v>0.11811999999999999</v>
      </c>
      <c r="Q72" s="93">
        <v>6.2350000000000003E-2</v>
      </c>
      <c r="R72" s="93">
        <v>3.8935620000000006</v>
      </c>
      <c r="S72" s="93">
        <v>0.59584999999999999</v>
      </c>
      <c r="T72" s="93">
        <v>1.1082100000000001</v>
      </c>
      <c r="U72" s="15" t="s">
        <v>387</v>
      </c>
      <c r="V72" s="93">
        <v>2.6018199999999996</v>
      </c>
      <c r="W72" s="93">
        <v>0.79</v>
      </c>
      <c r="X72" s="93">
        <v>3.1928526849206349E-3</v>
      </c>
      <c r="Y72" s="93">
        <v>2.8956304626984127E-3</v>
      </c>
      <c r="Z72" s="93">
        <v>2.804852684920635E-3</v>
      </c>
      <c r="AA72" s="93">
        <v>2.7453923674603171E-3</v>
      </c>
      <c r="AB72" s="93">
        <v>1.16387282E-2</v>
      </c>
      <c r="AC72" s="93">
        <v>1.5008000000000001E-2</v>
      </c>
      <c r="AD72" s="93">
        <v>14.480795000000002</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1.026E-3</v>
      </c>
      <c r="G73" s="93">
        <v>6.3000000000000003E-4</v>
      </c>
      <c r="H73" s="15" t="s">
        <v>388</v>
      </c>
      <c r="I73" s="93">
        <v>0.16259999999999999</v>
      </c>
      <c r="J73" s="93">
        <v>0.23035000000000003</v>
      </c>
      <c r="K73" s="93">
        <v>0.27100000000000002</v>
      </c>
      <c r="L73" s="93">
        <v>2.2222000000000002E-2</v>
      </c>
      <c r="M73" s="15" t="s">
        <v>388</v>
      </c>
      <c r="N73" s="93">
        <v>5.2999999999999999E-2</v>
      </c>
      <c r="O73" s="93">
        <v>8.9999999999999998E-4</v>
      </c>
      <c r="P73" s="93">
        <v>1.5999999999999999E-3</v>
      </c>
      <c r="Q73" s="93">
        <v>2E-3</v>
      </c>
      <c r="R73" s="93">
        <v>1.0429999999999999</v>
      </c>
      <c r="S73" s="93">
        <v>0.317</v>
      </c>
      <c r="T73" s="93">
        <v>0.34300000000000003</v>
      </c>
      <c r="U73" s="15" t="s">
        <v>387</v>
      </c>
      <c r="V73" s="93">
        <v>2.4340000000000002</v>
      </c>
      <c r="W73" s="15" t="s">
        <v>388</v>
      </c>
      <c r="X73" s="93">
        <v>3.3333333333333337E-6</v>
      </c>
      <c r="Y73" s="93">
        <v>3.3333333333333337E-6</v>
      </c>
      <c r="Z73" s="15" t="s">
        <v>388</v>
      </c>
      <c r="AA73" s="93">
        <v>3.3333333333333337E-6</v>
      </c>
      <c r="AB73" s="93">
        <v>1.0000000000000001E-5</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15" t="s">
        <v>389</v>
      </c>
      <c r="G74" s="15" t="s">
        <v>388</v>
      </c>
      <c r="H74" s="15" t="s">
        <v>388</v>
      </c>
      <c r="I74" s="93">
        <v>2.2727070181953217E-5</v>
      </c>
      <c r="J74" s="93">
        <v>5.7850724099517261E-5</v>
      </c>
      <c r="K74" s="93">
        <v>8.264389157073895E-5</v>
      </c>
      <c r="L74" s="93">
        <v>5.2272261418492399E-7</v>
      </c>
      <c r="M74" s="15" t="s">
        <v>388</v>
      </c>
      <c r="N74" s="93">
        <v>2.2200000000000002E-3</v>
      </c>
      <c r="O74" s="93">
        <v>5.0000000000000002E-5</v>
      </c>
      <c r="P74" s="15" t="s">
        <v>388</v>
      </c>
      <c r="Q74" s="93">
        <v>4.2000000000000002E-4</v>
      </c>
      <c r="R74" s="15" t="s">
        <v>388</v>
      </c>
      <c r="S74" s="15" t="s">
        <v>388</v>
      </c>
      <c r="T74" s="15" t="s">
        <v>388</v>
      </c>
      <c r="U74" s="15" t="s">
        <v>388</v>
      </c>
      <c r="V74" s="93">
        <v>4.2199999999999998E-3</v>
      </c>
      <c r="W74" s="93">
        <v>6.0000000000000001E-3</v>
      </c>
      <c r="X74" s="15" t="s">
        <v>388</v>
      </c>
      <c r="Y74" s="15" t="s">
        <v>388</v>
      </c>
      <c r="Z74" s="15" t="s">
        <v>388</v>
      </c>
      <c r="AA74" s="15" t="s">
        <v>388</v>
      </c>
      <c r="AB74" s="15" t="s">
        <v>388</v>
      </c>
      <c r="AC74" s="93">
        <v>3.0126915000000001E-2</v>
      </c>
      <c r="AD74" s="93">
        <v>7.928857512500001E-2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4.8600000000000006E-3</v>
      </c>
      <c r="O77" s="93">
        <v>1.3630000000000001E-2</v>
      </c>
      <c r="P77" s="93">
        <v>9.3999999999999997E-4</v>
      </c>
      <c r="Q77" s="93">
        <v>1.6910000000000001E-2</v>
      </c>
      <c r="R77" s="15" t="s">
        <v>388</v>
      </c>
      <c r="S77" s="93">
        <v>2.1510000000000001E-2</v>
      </c>
      <c r="T77" s="15" t="s">
        <v>388</v>
      </c>
      <c r="U77" s="15" t="s">
        <v>388</v>
      </c>
      <c r="V77" s="93">
        <v>4.7008000000000001</v>
      </c>
      <c r="W77" s="93">
        <v>6.3437726604765932E-2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5.5700000000000009E-4</v>
      </c>
      <c r="G78" s="93">
        <v>0.11255444444444444</v>
      </c>
      <c r="H78" s="15" t="s">
        <v>388</v>
      </c>
      <c r="I78" s="93">
        <v>4.2881944444444445E-4</v>
      </c>
      <c r="J78" s="93">
        <v>5.2145833333333341E-4</v>
      </c>
      <c r="K78" s="93">
        <v>8.388888888888888E-4</v>
      </c>
      <c r="L78" s="93">
        <v>5.0000000000000004E-8</v>
      </c>
      <c r="M78" s="93">
        <v>8.3599999999999994E-3</v>
      </c>
      <c r="N78" s="93">
        <v>2.65E-3</v>
      </c>
      <c r="O78" s="93">
        <v>1E-3</v>
      </c>
      <c r="P78" s="93">
        <v>3.2407659178822355E-6</v>
      </c>
      <c r="Q78" s="93">
        <v>5.9891262028086617E-2</v>
      </c>
      <c r="R78" s="93">
        <v>3.3783783783783791E-4</v>
      </c>
      <c r="S78" s="93">
        <v>5.0000000000000001E-3</v>
      </c>
      <c r="T78" s="93">
        <v>2.5000000000000001E-4</v>
      </c>
      <c r="U78" s="93">
        <v>4.8280000000000003E-2</v>
      </c>
      <c r="V78" s="93">
        <v>7.2000000000000007E-3</v>
      </c>
      <c r="W78" s="93">
        <v>0.22173128457300001</v>
      </c>
      <c r="X78" s="15" t="s">
        <v>388</v>
      </c>
      <c r="Y78" s="15" t="s">
        <v>388</v>
      </c>
      <c r="Z78" s="15" t="s">
        <v>388</v>
      </c>
      <c r="AA78" s="15" t="s">
        <v>388</v>
      </c>
      <c r="AB78" s="15" t="s">
        <v>388</v>
      </c>
      <c r="AC78" s="93">
        <v>6.3754097545000006</v>
      </c>
      <c r="AD78" s="93">
        <v>2.8647999999999998E-4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0.121</v>
      </c>
      <c r="G79" s="93">
        <v>2.8235294115000003E-3</v>
      </c>
      <c r="H79" s="93">
        <v>7.0000000000000007E-2</v>
      </c>
      <c r="I79" s="15" t="s">
        <v>389</v>
      </c>
      <c r="J79" s="15" t="s">
        <v>389</v>
      </c>
      <c r="K79" s="15" t="s">
        <v>389</v>
      </c>
      <c r="L79" s="15" t="s">
        <v>388</v>
      </c>
      <c r="M79" s="15" t="s">
        <v>388</v>
      </c>
      <c r="N79" s="15" t="s">
        <v>388</v>
      </c>
      <c r="O79" s="15" t="s">
        <v>388</v>
      </c>
      <c r="P79" s="15" t="s">
        <v>388</v>
      </c>
      <c r="Q79" s="15" t="s">
        <v>388</v>
      </c>
      <c r="R79" s="15" t="s">
        <v>388</v>
      </c>
      <c r="S79" s="15" t="s">
        <v>388</v>
      </c>
      <c r="T79" s="93">
        <v>1.577</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2.0136560000000005E-2</v>
      </c>
      <c r="G80" s="93">
        <v>1.1E-4</v>
      </c>
      <c r="H80" s="93">
        <v>3.0000000000000001E-5</v>
      </c>
      <c r="I80" s="93">
        <v>7.5787999999999993E-3</v>
      </c>
      <c r="J80" s="93">
        <v>9.0887999999999993E-3</v>
      </c>
      <c r="K80" s="93">
        <v>1.5100000000000001E-2</v>
      </c>
      <c r="L80" s="15" t="s">
        <v>388</v>
      </c>
      <c r="M80" s="15" t="s">
        <v>388</v>
      </c>
      <c r="N80" s="93">
        <v>0.47697000000000001</v>
      </c>
      <c r="O80" s="93">
        <v>1.5030000000000002E-2</v>
      </c>
      <c r="P80" s="93">
        <v>2.9000000000000006E-4</v>
      </c>
      <c r="Q80" s="93">
        <v>0.23632999999999998</v>
      </c>
      <c r="R80" s="93">
        <v>1.7489999999999999E-2</v>
      </c>
      <c r="S80" s="93">
        <v>0.39187</v>
      </c>
      <c r="T80" s="93">
        <v>4.6460000000000001E-2</v>
      </c>
      <c r="U80" s="93">
        <v>1.915375786874413E-3</v>
      </c>
      <c r="V80" s="93">
        <v>0.57618000000000003</v>
      </c>
      <c r="W80" s="15" t="s">
        <v>388</v>
      </c>
      <c r="X80" s="15" t="s">
        <v>388</v>
      </c>
      <c r="Y80" s="15" t="s">
        <v>388</v>
      </c>
      <c r="Z80" s="15" t="s">
        <v>388</v>
      </c>
      <c r="AA80" s="15" t="s">
        <v>388</v>
      </c>
      <c r="AB80" s="15" t="s">
        <v>388</v>
      </c>
      <c r="AC80" s="15" t="s">
        <v>388</v>
      </c>
      <c r="AD80" s="93">
        <v>1.7893570756914001E-2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7.0391020000000004E-4</v>
      </c>
      <c r="J81" s="93">
        <v>7.0391020000000002E-3</v>
      </c>
      <c r="K81" s="93">
        <v>1.4078204E-2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3519.5509999999999</v>
      </c>
      <c r="AL81" s="38" t="s">
        <v>409</v>
      </c>
    </row>
    <row r="82" spans="1:38" s="2" customFormat="1" ht="26.25" customHeight="1" thickBot="1" x14ac:dyDescent="0.3">
      <c r="A82" s="43" t="s">
        <v>206</v>
      </c>
      <c r="B82" s="43" t="s">
        <v>207</v>
      </c>
      <c r="C82" s="43" t="s">
        <v>208</v>
      </c>
      <c r="D82" s="45"/>
      <c r="E82" s="15" t="s">
        <v>388</v>
      </c>
      <c r="F82" s="93">
        <v>5.5274920747806098</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0.39131486500000001</v>
      </c>
      <c r="G83" s="15" t="s">
        <v>388</v>
      </c>
      <c r="H83" s="15" t="s">
        <v>388</v>
      </c>
      <c r="I83" s="93">
        <v>6.1600000000000002E-2</v>
      </c>
      <c r="J83" s="93">
        <v>6.720000000000001E-2</v>
      </c>
      <c r="K83" s="93">
        <v>8.9599999999999999E-2</v>
      </c>
      <c r="L83" s="93">
        <v>3.5112000000000003E-3</v>
      </c>
      <c r="M83" s="15" t="s">
        <v>388</v>
      </c>
      <c r="N83" s="15" t="s">
        <v>388</v>
      </c>
      <c r="O83" s="15" t="s">
        <v>388</v>
      </c>
      <c r="P83" s="15" t="s">
        <v>388</v>
      </c>
      <c r="Q83" s="15" t="s">
        <v>388</v>
      </c>
      <c r="R83" s="15" t="s">
        <v>388</v>
      </c>
      <c r="S83" s="15" t="s">
        <v>388</v>
      </c>
      <c r="T83" s="15" t="s">
        <v>388</v>
      </c>
      <c r="U83" s="15" t="s">
        <v>388</v>
      </c>
      <c r="V83" s="15" t="s">
        <v>388</v>
      </c>
      <c r="W83" s="93">
        <v>1.12E-2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0.174498719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6.8028475499999983</v>
      </c>
      <c r="G85" s="15" t="s">
        <v>388</v>
      </c>
      <c r="H85" s="15" t="s">
        <v>388</v>
      </c>
      <c r="I85" s="93">
        <v>5.4000000000000001E-4</v>
      </c>
      <c r="J85" s="93">
        <v>8.6400000000000008E-4</v>
      </c>
      <c r="K85" s="93">
        <v>1.08E-3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0.38213886000000002</v>
      </c>
      <c r="G86" s="15" t="s">
        <v>388</v>
      </c>
      <c r="H86" s="93">
        <v>5.5700000000000003E-3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1.7092151200000001</v>
      </c>
      <c r="G88" s="93">
        <v>4.0000000000000003E-5</v>
      </c>
      <c r="H88" s="93">
        <v>2.1500000000000004E-3</v>
      </c>
      <c r="I88" s="93">
        <v>7.1000000000000013E-4</v>
      </c>
      <c r="J88" s="93">
        <v>1.1360000000000001E-3</v>
      </c>
      <c r="K88" s="93">
        <v>1.4200000000000003E-3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0.80632451000000016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1.62112094</v>
      </c>
      <c r="G90" s="93">
        <v>9.8800000000000016E-3</v>
      </c>
      <c r="H90" s="93">
        <v>0.10992</v>
      </c>
      <c r="I90" s="93">
        <v>4.0111100000000011E-2</v>
      </c>
      <c r="J90" s="93">
        <v>4.3894899999999994E-2</v>
      </c>
      <c r="K90" s="93">
        <v>4.7329999999999997E-2</v>
      </c>
      <c r="L90" s="93">
        <v>1.8837000000000001E-6</v>
      </c>
      <c r="M90" s="15" t="s">
        <v>388</v>
      </c>
      <c r="N90" s="15" t="s">
        <v>388</v>
      </c>
      <c r="O90" s="15" t="s">
        <v>388</v>
      </c>
      <c r="P90" s="15" t="s">
        <v>388</v>
      </c>
      <c r="Q90" s="15" t="s">
        <v>388</v>
      </c>
      <c r="R90" s="15" t="s">
        <v>388</v>
      </c>
      <c r="S90" s="15" t="s">
        <v>388</v>
      </c>
      <c r="T90" s="15" t="s">
        <v>388</v>
      </c>
      <c r="U90" s="15" t="s">
        <v>388</v>
      </c>
      <c r="V90" s="15" t="s">
        <v>388</v>
      </c>
      <c r="W90" s="15" t="s">
        <v>388</v>
      </c>
      <c r="X90" s="93">
        <v>4.6678484999999994E-3</v>
      </c>
      <c r="Y90" s="93">
        <v>2.3561520999999998E-3</v>
      </c>
      <c r="Z90" s="93">
        <v>2.3561520999999998E-3</v>
      </c>
      <c r="AA90" s="93">
        <v>2.3561520999999998E-3</v>
      </c>
      <c r="AB90" s="93">
        <v>1.1736304799999998E-2</v>
      </c>
      <c r="AC90" s="93">
        <v>1.047512E-3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7.0261209999999998E-3</v>
      </c>
      <c r="F91" s="93">
        <v>2.1252440000000001E-2</v>
      </c>
      <c r="G91" s="93">
        <v>4.5495210000000008E-3</v>
      </c>
      <c r="H91" s="93">
        <v>1.5296070000000002E-2</v>
      </c>
      <c r="I91" s="93">
        <v>9.9594845740160018E-2</v>
      </c>
      <c r="J91" s="93">
        <v>9.9667125882880014E-2</v>
      </c>
      <c r="K91" s="93">
        <v>9.9682054941120021E-2</v>
      </c>
      <c r="L91" s="93">
        <v>4.4782470000000006E-4</v>
      </c>
      <c r="M91" s="93">
        <v>0.21385879800000002</v>
      </c>
      <c r="N91" s="93">
        <v>1.1810677760000001</v>
      </c>
      <c r="O91" s="93">
        <v>2.2132886720000005E-2</v>
      </c>
      <c r="P91" s="93">
        <v>8.5868447999999997E-5</v>
      </c>
      <c r="Q91" s="93">
        <v>2.0035971200000001E-3</v>
      </c>
      <c r="R91" s="93">
        <v>2.3500838399999995E-2</v>
      </c>
      <c r="S91" s="93">
        <v>0.68877333600000001</v>
      </c>
      <c r="T91" s="93">
        <v>5.5145580000000007E-2</v>
      </c>
      <c r="U91" s="15" t="s">
        <v>387</v>
      </c>
      <c r="V91" s="93">
        <v>0.40163230000000005</v>
      </c>
      <c r="W91" s="93">
        <v>3.6858000000000003E-4</v>
      </c>
      <c r="X91" s="93">
        <v>4.0912380000000001E-4</v>
      </c>
      <c r="Y91" s="93">
        <v>1.6586099999999998E-4</v>
      </c>
      <c r="Z91" s="93">
        <v>1.6586099999999998E-4</v>
      </c>
      <c r="AA91" s="93">
        <v>1.6586099999999998E-4</v>
      </c>
      <c r="AB91" s="93">
        <v>9.0670679999999991E-4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1.6111491651820005</v>
      </c>
      <c r="G92" s="93">
        <v>0.9601900000000001</v>
      </c>
      <c r="H92" s="93">
        <v>5.04E-2</v>
      </c>
      <c r="I92" s="93">
        <v>0.31661261202528734</v>
      </c>
      <c r="J92" s="93">
        <v>0.42693555441383069</v>
      </c>
      <c r="K92" s="93">
        <v>0.51622206334999998</v>
      </c>
      <c r="L92" s="93">
        <v>1.0420787312657475E-2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1.7681266800000004</v>
      </c>
      <c r="G93" s="15" t="s">
        <v>388</v>
      </c>
      <c r="H93" s="15" t="s">
        <v>388</v>
      </c>
      <c r="I93" s="93">
        <v>0.40569612047999987</v>
      </c>
      <c r="J93" s="93">
        <v>0.42092932787999998</v>
      </c>
      <c r="K93" s="93">
        <v>0.44097595799999989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1.26607289</v>
      </c>
      <c r="G95" s="93" t="s">
        <v>388</v>
      </c>
      <c r="H95" s="15" t="s">
        <v>388</v>
      </c>
      <c r="I95" s="93">
        <v>5.8168080000000006E-4</v>
      </c>
      <c r="J95" s="93">
        <v>2.3271270000000004E-2</v>
      </c>
      <c r="K95" s="93">
        <v>0.12066734</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5.8814899999999996E-3</v>
      </c>
      <c r="G98" s="93">
        <v>2.0000000000000002E-5</v>
      </c>
      <c r="H98" s="93">
        <v>6.8500000000000011E-3</v>
      </c>
      <c r="I98" s="93">
        <v>1.0160254118016483E-2</v>
      </c>
      <c r="J98" s="93">
        <v>1.5867219570994073E-2</v>
      </c>
      <c r="K98" s="93">
        <v>2.1141493400000003E-2</v>
      </c>
      <c r="L98" s="93" t="s">
        <v>388</v>
      </c>
      <c r="M98" s="93" t="s">
        <v>388</v>
      </c>
      <c r="N98" s="93" t="s">
        <v>388</v>
      </c>
      <c r="O98" s="93" t="s">
        <v>388</v>
      </c>
      <c r="P98" s="93" t="s">
        <v>388</v>
      </c>
      <c r="Q98" s="93" t="s">
        <v>388</v>
      </c>
      <c r="R98" s="93" t="s">
        <v>388</v>
      </c>
      <c r="S98" s="93" t="s">
        <v>388</v>
      </c>
      <c r="T98" s="93" t="s">
        <v>388</v>
      </c>
      <c r="U98" s="15" t="s">
        <v>388</v>
      </c>
      <c r="V98" s="93" t="s">
        <v>388</v>
      </c>
      <c r="W98" s="93">
        <v>2.0737594920000001E-2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5.0225496920000001E-2</v>
      </c>
      <c r="F99" s="93">
        <v>6.5116483500000006</v>
      </c>
      <c r="G99" s="93" t="s">
        <v>388</v>
      </c>
      <c r="H99" s="93">
        <v>5.9146734269999994</v>
      </c>
      <c r="I99" s="93">
        <v>6.6023257130000013E-2</v>
      </c>
      <c r="J99" s="93">
        <v>0.1014503707</v>
      </c>
      <c r="K99" s="93">
        <v>0.22222462160000001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282.44299999999998</v>
      </c>
      <c r="AL99" s="38" t="s">
        <v>243</v>
      </c>
    </row>
    <row r="100" spans="1:38" s="2" customFormat="1" ht="26.25" customHeight="1" thickBot="1" x14ac:dyDescent="0.3">
      <c r="A100" s="43" t="s">
        <v>241</v>
      </c>
      <c r="B100" s="43" t="s">
        <v>244</v>
      </c>
      <c r="C100" s="43" t="s">
        <v>413</v>
      </c>
      <c r="D100" s="45"/>
      <c r="E100" s="93">
        <v>0.15569065471999999</v>
      </c>
      <c r="F100" s="93">
        <v>4.0503568485999999</v>
      </c>
      <c r="G100" s="93" t="s">
        <v>388</v>
      </c>
      <c r="H100" s="93">
        <v>5.3651319182000003</v>
      </c>
      <c r="I100" s="93">
        <v>5.1563686310000002E-2</v>
      </c>
      <c r="J100" s="93">
        <v>7.9340341210000012E-2</v>
      </c>
      <c r="K100" s="93">
        <v>0.17145240837</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626.57799999999997</v>
      </c>
      <c r="AL100" s="38" t="s">
        <v>243</v>
      </c>
    </row>
    <row r="101" spans="1:38" s="2" customFormat="1" ht="26.25" customHeight="1" thickBot="1" x14ac:dyDescent="0.3">
      <c r="A101" s="43" t="s">
        <v>241</v>
      </c>
      <c r="B101" s="43" t="s">
        <v>245</v>
      </c>
      <c r="C101" s="43" t="s">
        <v>246</v>
      </c>
      <c r="D101" s="45"/>
      <c r="E101" s="93">
        <v>8.2681840879999993E-3</v>
      </c>
      <c r="F101" s="93">
        <v>0.169106652</v>
      </c>
      <c r="G101" s="93" t="s">
        <v>388</v>
      </c>
      <c r="H101" s="93">
        <v>0.13577340699999998</v>
      </c>
      <c r="I101" s="93">
        <v>1.535643797E-3</v>
      </c>
      <c r="J101" s="93">
        <v>4.606931392E-3</v>
      </c>
      <c r="K101" s="93">
        <v>1.074950658E-2</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156.49600000000001</v>
      </c>
      <c r="AL101" s="38" t="s">
        <v>243</v>
      </c>
    </row>
    <row r="102" spans="1:38" s="2" customFormat="1" ht="26.25" customHeight="1" thickBot="1" x14ac:dyDescent="0.3">
      <c r="A102" s="43" t="s">
        <v>241</v>
      </c>
      <c r="B102" s="43" t="s">
        <v>247</v>
      </c>
      <c r="C102" s="43" t="s">
        <v>414</v>
      </c>
      <c r="D102" s="45"/>
      <c r="E102" s="93">
        <v>7.8354836879999997E-3</v>
      </c>
      <c r="F102" s="93">
        <v>0.29119613574100001</v>
      </c>
      <c r="G102" s="93" t="s">
        <v>388</v>
      </c>
      <c r="H102" s="93">
        <v>3.1429209188980001</v>
      </c>
      <c r="I102" s="93">
        <v>2.3929526E-3</v>
      </c>
      <c r="J102" s="93">
        <v>5.2252053E-2</v>
      </c>
      <c r="K102" s="93">
        <v>0.33587128399999994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854.4</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3.7115473599999999E-4</v>
      </c>
      <c r="F104" s="93">
        <v>3.8430753910000002E-3</v>
      </c>
      <c r="G104" s="93" t="s">
        <v>388</v>
      </c>
      <c r="H104" s="93">
        <v>6.0946080220000004E-3</v>
      </c>
      <c r="I104" s="93">
        <v>4.7091009000000005E-5</v>
      </c>
      <c r="J104" s="93">
        <v>1.41273028E-4</v>
      </c>
      <c r="K104" s="93">
        <v>3.2963706500000004E-4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4.7990000000000004</v>
      </c>
      <c r="AL104" s="38" t="s">
        <v>243</v>
      </c>
    </row>
    <row r="105" spans="1:38" s="2" customFormat="1" ht="26.25" customHeight="1" thickBot="1" x14ac:dyDescent="0.3">
      <c r="A105" s="43" t="s">
        <v>241</v>
      </c>
      <c r="B105" s="43" t="s">
        <v>252</v>
      </c>
      <c r="C105" s="43" t="s">
        <v>253</v>
      </c>
      <c r="D105" s="45"/>
      <c r="E105" s="93">
        <v>3.0886359709E-2</v>
      </c>
      <c r="F105" s="93">
        <v>0.24752041089699997</v>
      </c>
      <c r="G105" s="93" t="s">
        <v>388</v>
      </c>
      <c r="H105" s="93">
        <v>0.69548594049000001</v>
      </c>
      <c r="I105" s="93">
        <v>6.2181621689999999E-3</v>
      </c>
      <c r="J105" s="93">
        <v>9.7713976950000014E-3</v>
      </c>
      <c r="K105" s="93">
        <v>2.1319413155000001E-2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74.2</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4.0598040575000001E-2</v>
      </c>
      <c r="F107" s="93">
        <v>0.2073574389</v>
      </c>
      <c r="G107" s="93" t="s">
        <v>388</v>
      </c>
      <c r="H107" s="93">
        <v>0.36088901754500002</v>
      </c>
      <c r="I107" s="93">
        <v>9.1233154350000012E-3</v>
      </c>
      <c r="J107" s="93">
        <v>0.1216442058</v>
      </c>
      <c r="K107" s="93">
        <v>0.57780997760000008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3625.212</v>
      </c>
      <c r="AL107" s="38" t="s">
        <v>243</v>
      </c>
    </row>
    <row r="108" spans="1:38" s="2" customFormat="1" ht="26.25" customHeight="1" thickBot="1" x14ac:dyDescent="0.3">
      <c r="A108" s="43" t="s">
        <v>241</v>
      </c>
      <c r="B108" s="43" t="s">
        <v>257</v>
      </c>
      <c r="C108" s="43" t="s">
        <v>417</v>
      </c>
      <c r="D108" s="45"/>
      <c r="E108" s="93">
        <v>8.7266003210000012E-2</v>
      </c>
      <c r="F108" s="93">
        <v>0.73130498375999997</v>
      </c>
      <c r="G108" s="93" t="s">
        <v>388</v>
      </c>
      <c r="H108" s="93">
        <v>0.60019349614999995</v>
      </c>
      <c r="I108" s="93">
        <v>8.7947790000000008E-3</v>
      </c>
      <c r="J108" s="93">
        <v>8.7947789999999998E-2</v>
      </c>
      <c r="K108" s="93">
        <v>0.17589558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8794.7790000000005</v>
      </c>
      <c r="AL108" s="38" t="s">
        <v>243</v>
      </c>
    </row>
    <row r="109" spans="1:38" s="2" customFormat="1" ht="26.25" customHeight="1" thickBot="1" x14ac:dyDescent="0.3">
      <c r="A109" s="43" t="s">
        <v>241</v>
      </c>
      <c r="B109" s="43" t="s">
        <v>258</v>
      </c>
      <c r="C109" s="43" t="s">
        <v>418</v>
      </c>
      <c r="D109" s="45"/>
      <c r="E109" s="93">
        <v>7.7450196079999999E-3</v>
      </c>
      <c r="F109" s="93">
        <v>2.734754797E-2</v>
      </c>
      <c r="G109" s="15" t="s">
        <v>388</v>
      </c>
      <c r="H109" s="93">
        <v>7.6596931290000003E-2</v>
      </c>
      <c r="I109" s="93">
        <v>2.6031100000000001E-3</v>
      </c>
      <c r="J109" s="93">
        <v>1.4317105E-2</v>
      </c>
      <c r="K109" s="93">
        <v>1.4317105E-2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260.31099999999998</v>
      </c>
      <c r="AL109" s="38" t="s">
        <v>243</v>
      </c>
    </row>
    <row r="110" spans="1:38" s="2" customFormat="1" ht="26.25" customHeight="1" thickBot="1" x14ac:dyDescent="0.3">
      <c r="A110" s="43" t="s">
        <v>241</v>
      </c>
      <c r="B110" s="43" t="s">
        <v>259</v>
      </c>
      <c r="C110" s="43" t="s">
        <v>419</v>
      </c>
      <c r="D110" s="45"/>
      <c r="E110" s="93">
        <v>4.520436125E-3</v>
      </c>
      <c r="F110" s="93">
        <v>2.2252874454E-2</v>
      </c>
      <c r="G110" s="15" t="s">
        <v>388</v>
      </c>
      <c r="H110" s="93">
        <v>3.9387288212E-2</v>
      </c>
      <c r="I110" s="93">
        <v>1.2291989749999999E-2</v>
      </c>
      <c r="J110" s="93">
        <v>8.6418289999999981E-2</v>
      </c>
      <c r="K110" s="93">
        <v>8.9373777499999987E-2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764.55499999999995</v>
      </c>
      <c r="AL110" s="38" t="s">
        <v>243</v>
      </c>
    </row>
    <row r="111" spans="1:38" s="2" customFormat="1" ht="26.25" customHeight="1" thickBot="1" x14ac:dyDescent="0.3">
      <c r="A111" s="43" t="s">
        <v>241</v>
      </c>
      <c r="B111" s="43" t="s">
        <v>260</v>
      </c>
      <c r="C111" s="43" t="s">
        <v>420</v>
      </c>
      <c r="D111" s="45"/>
      <c r="E111" s="93">
        <v>6.4603105620000004E-2</v>
      </c>
      <c r="F111" s="93">
        <v>1.4245475865000001</v>
      </c>
      <c r="G111" s="15" t="s">
        <v>388</v>
      </c>
      <c r="H111" s="93">
        <v>2.9287609208000003</v>
      </c>
      <c r="I111" s="93">
        <v>1.5152000000000001E-2</v>
      </c>
      <c r="J111" s="93">
        <v>3.0304000000000001E-2</v>
      </c>
      <c r="K111" s="93">
        <v>6.8183999999999995E-2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3979.473</v>
      </c>
      <c r="AL111" s="38" t="s">
        <v>243</v>
      </c>
    </row>
    <row r="112" spans="1:38" s="2" customFormat="1" ht="26.25" customHeight="1" thickBot="1" x14ac:dyDescent="0.3">
      <c r="A112" s="43" t="s">
        <v>261</v>
      </c>
      <c r="B112" s="43" t="s">
        <v>262</v>
      </c>
      <c r="C112" s="43" t="s">
        <v>263</v>
      </c>
      <c r="D112" s="45"/>
      <c r="E112" s="93">
        <v>5.5278648050000001</v>
      </c>
      <c r="F112" s="93" t="s">
        <v>388</v>
      </c>
      <c r="G112" s="93" t="s">
        <v>388</v>
      </c>
      <c r="H112" s="93">
        <v>1.8551108730000001</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138.12799999999999</v>
      </c>
      <c r="AL112" s="38" t="s">
        <v>432</v>
      </c>
    </row>
    <row r="113" spans="1:38" s="2" customFormat="1" ht="26.25" customHeight="1" thickBot="1" x14ac:dyDescent="0.3">
      <c r="A113" s="43" t="s">
        <v>261</v>
      </c>
      <c r="B113" s="43" t="s">
        <v>264</v>
      </c>
      <c r="C113" s="43" t="s">
        <v>265</v>
      </c>
      <c r="D113" s="45"/>
      <c r="E113" s="93">
        <v>3.0468709186000007</v>
      </c>
      <c r="F113" s="93">
        <v>2.5412997890680002</v>
      </c>
      <c r="G113" s="15" t="s">
        <v>388</v>
      </c>
      <c r="H113" s="93">
        <v>8.2149989699779997</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0.1018992</v>
      </c>
      <c r="F114" s="93" t="s">
        <v>388</v>
      </c>
      <c r="G114" s="93" t="s">
        <v>388</v>
      </c>
      <c r="H114" s="93">
        <v>6.9600792859999996E-2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2547.48</v>
      </c>
      <c r="AL114" s="38" t="s">
        <v>441</v>
      </c>
    </row>
    <row r="115" spans="1:38" s="2" customFormat="1" ht="26.25" customHeight="1" thickBot="1" x14ac:dyDescent="0.3">
      <c r="A115" s="43" t="s">
        <v>261</v>
      </c>
      <c r="B115" s="43" t="s">
        <v>267</v>
      </c>
      <c r="C115" s="43" t="s">
        <v>268</v>
      </c>
      <c r="D115" s="45"/>
      <c r="E115" s="93">
        <v>0.23739771200000001</v>
      </c>
      <c r="F115" s="93" t="s">
        <v>388</v>
      </c>
      <c r="G115" s="93" t="s">
        <v>388</v>
      </c>
      <c r="H115" s="93">
        <v>0.47479542400000002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0.54262185986800004</v>
      </c>
      <c r="F116" s="93">
        <v>6.4056232774999985E-2</v>
      </c>
      <c r="G116" s="15" t="s">
        <v>388</v>
      </c>
      <c r="H116" s="93">
        <v>1.349468831719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0.21895185</v>
      </c>
      <c r="J119" s="93">
        <v>3.96617</v>
      </c>
      <c r="K119" s="93">
        <v>3.96617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1868.5</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0.89455333231899992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1979.9</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2.1459249999999999E-2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6.4718552790000008E-2</v>
      </c>
      <c r="F123" s="93">
        <v>0.12318778159999999</v>
      </c>
      <c r="G123" s="93">
        <v>9.2878439289999989E-3</v>
      </c>
      <c r="H123" s="93">
        <v>6.3434054330000003E-2</v>
      </c>
      <c r="I123" s="93">
        <v>0.16236454250000001</v>
      </c>
      <c r="J123" s="93">
        <v>0.17029379929999999</v>
      </c>
      <c r="K123" s="93">
        <v>0.1729368849</v>
      </c>
      <c r="L123" s="93">
        <v>2.0088700080000001E-2</v>
      </c>
      <c r="M123" s="93">
        <v>2.0771448180000003</v>
      </c>
      <c r="N123" s="93">
        <v>1.8626567979999999E-3</v>
      </c>
      <c r="O123" s="93">
        <v>1.6975018760000002E-2</v>
      </c>
      <c r="P123" s="93">
        <v>3.2682855900000004E-3</v>
      </c>
      <c r="Q123" s="93">
        <v>1.06316133E-4</v>
      </c>
      <c r="R123" s="93">
        <v>2.7036060860000004E-3</v>
      </c>
      <c r="S123" s="93">
        <v>1.248016652E-3</v>
      </c>
      <c r="T123" s="93">
        <v>9.7182714500000005E-4</v>
      </c>
      <c r="U123" s="93">
        <v>7.1517736200000007E-4</v>
      </c>
      <c r="V123" s="93">
        <v>1.4113952129999999E-2</v>
      </c>
      <c r="W123" s="93" t="s">
        <v>388</v>
      </c>
      <c r="X123" s="93">
        <v>1.757509483E-5</v>
      </c>
      <c r="Y123" s="93">
        <v>5.3733502789999998E-5</v>
      </c>
      <c r="Z123" s="93">
        <v>1.4898670229999999E-5</v>
      </c>
      <c r="AA123" s="93">
        <v>8.1581877099999998E-6</v>
      </c>
      <c r="AB123" s="93">
        <v>9.4365455559999983E-5</v>
      </c>
      <c r="AC123" s="93" t="s">
        <v>388</v>
      </c>
      <c r="AD123" s="93" t="s">
        <v>388</v>
      </c>
      <c r="AE123" s="92"/>
      <c r="AF123" s="93" t="s">
        <v>388</v>
      </c>
      <c r="AG123" s="15" t="s">
        <v>388</v>
      </c>
      <c r="AH123" s="15" t="s">
        <v>388</v>
      </c>
      <c r="AI123" s="15" t="s">
        <v>388</v>
      </c>
      <c r="AJ123" s="15" t="s">
        <v>388</v>
      </c>
      <c r="AK123" s="93">
        <v>26.43085597</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8.8601658E-2</v>
      </c>
      <c r="G125" s="15" t="s">
        <v>388</v>
      </c>
      <c r="H125" s="15" t="s">
        <v>388</v>
      </c>
      <c r="I125" s="93">
        <v>8.5724759999999993E-5</v>
      </c>
      <c r="J125" s="93">
        <v>5.6890068E-4</v>
      </c>
      <c r="K125" s="93">
        <v>1.2027443599999998E-3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2690</v>
      </c>
      <c r="AL125" s="38" t="s">
        <v>424</v>
      </c>
    </row>
    <row r="126" spans="1:38" s="2" customFormat="1" ht="26.25" customHeight="1" thickBot="1" x14ac:dyDescent="0.3">
      <c r="A126" s="43" t="s">
        <v>286</v>
      </c>
      <c r="B126" s="43" t="s">
        <v>289</v>
      </c>
      <c r="C126" s="43" t="s">
        <v>290</v>
      </c>
      <c r="D126" s="45"/>
      <c r="E126" s="15" t="s">
        <v>388</v>
      </c>
      <c r="F126" s="15" t="s">
        <v>388</v>
      </c>
      <c r="G126" s="15" t="s">
        <v>388</v>
      </c>
      <c r="H126" s="93">
        <v>8.8696990000000003E-2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369.57080000000002</v>
      </c>
      <c r="AL126" s="38" t="s">
        <v>425</v>
      </c>
    </row>
    <row r="127" spans="1:38" s="2" customFormat="1" ht="26.25" customHeight="1" thickBot="1" x14ac:dyDescent="0.3">
      <c r="A127" s="43" t="s">
        <v>286</v>
      </c>
      <c r="B127" s="43" t="s">
        <v>291</v>
      </c>
      <c r="C127" s="43" t="s">
        <v>292</v>
      </c>
      <c r="D127" s="45"/>
      <c r="E127" s="15" t="s">
        <v>388</v>
      </c>
      <c r="F127" s="93" t="s">
        <v>388</v>
      </c>
      <c r="G127" s="93" t="s">
        <v>388</v>
      </c>
      <c r="H127" s="93">
        <v>0.18687047999999998</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9.5366010000000009E-4</v>
      </c>
      <c r="J133" s="93">
        <v>9.5366010000000009E-4</v>
      </c>
      <c r="K133" s="93">
        <v>1.0597444800000001E-3</v>
      </c>
      <c r="L133" s="93">
        <v>4.7683005000000004E-4</v>
      </c>
      <c r="M133" s="15" t="s">
        <v>389</v>
      </c>
      <c r="N133" s="93">
        <v>8.2531449000000005E-4</v>
      </c>
      <c r="O133" s="93">
        <v>1.3823949000000004E-4</v>
      </c>
      <c r="P133" s="93">
        <v>2.031767234427239E-2</v>
      </c>
      <c r="Q133" s="93">
        <v>3.7404363000000004E-4</v>
      </c>
      <c r="R133" s="93">
        <v>3.7266947999999999E-4</v>
      </c>
      <c r="S133" s="93">
        <v>3.4161369000000006E-4</v>
      </c>
      <c r="T133" s="93">
        <v>4.7628038999999995E-4</v>
      </c>
      <c r="U133" s="93">
        <v>5.4361373999999994E-4</v>
      </c>
      <c r="V133" s="93">
        <v>4.4005779599999998E-3</v>
      </c>
      <c r="W133" s="93">
        <v>7.4204099999999992E-4</v>
      </c>
      <c r="X133" s="93">
        <v>3.6277559999999996E-4</v>
      </c>
      <c r="Y133" s="93">
        <v>1.9815242999999999E-4</v>
      </c>
      <c r="Z133" s="93">
        <v>1.7699052000000001E-4</v>
      </c>
      <c r="AA133" s="93">
        <v>1.9210617000000002E-4</v>
      </c>
      <c r="AB133" s="93">
        <v>9.3002472000000005E-4</v>
      </c>
      <c r="AC133" s="93">
        <v>4.1224500000000006E-3</v>
      </c>
      <c r="AD133" s="93">
        <v>1.1268029999999998E-2</v>
      </c>
      <c r="AE133" s="92"/>
      <c r="AF133" s="15" t="s">
        <v>388</v>
      </c>
      <c r="AG133" s="15" t="s">
        <v>388</v>
      </c>
      <c r="AH133" s="15" t="s">
        <v>388</v>
      </c>
      <c r="AI133" s="15" t="s">
        <v>388</v>
      </c>
      <c r="AJ133" s="15" t="s">
        <v>388</v>
      </c>
      <c r="AK133" s="93">
        <v>27483</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7.7000000000000002E-3</v>
      </c>
      <c r="G136" s="15" t="s">
        <v>388</v>
      </c>
      <c r="H136" s="93">
        <v>0.37733869999999997</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1.366E-2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910491</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0.11153593360000001</v>
      </c>
      <c r="J139" s="93">
        <v>0.11153593360000001</v>
      </c>
      <c r="K139" s="93">
        <v>0.11153593360000001</v>
      </c>
      <c r="L139" s="93">
        <v>9.5700000240000003E-3</v>
      </c>
      <c r="M139" s="15" t="s">
        <v>388</v>
      </c>
      <c r="N139" s="93">
        <v>3.1118319999999999E-4</v>
      </c>
      <c r="O139" s="93">
        <v>6.2799280000000002E-4</v>
      </c>
      <c r="P139" s="93">
        <v>6.2799280000000002E-4</v>
      </c>
      <c r="Q139" s="93">
        <v>9.9587280000000013E-4</v>
      </c>
      <c r="R139" s="93">
        <v>9.5129440000000002E-4</v>
      </c>
      <c r="S139" s="93">
        <v>2.2120407999999996E-3</v>
      </c>
      <c r="T139" s="15" t="s">
        <v>388</v>
      </c>
      <c r="U139" s="15" t="s">
        <v>388</v>
      </c>
      <c r="V139" s="15" t="s">
        <v>388</v>
      </c>
      <c r="W139" s="93">
        <v>1.1719067392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134.88135010748005</v>
      </c>
      <c r="F141" s="94">
        <f t="shared" si="0"/>
        <v>90.565081641473782</v>
      </c>
      <c r="G141" s="94">
        <f t="shared" si="0"/>
        <v>39.80868740656971</v>
      </c>
      <c r="H141" s="94">
        <f t="shared" si="0"/>
        <v>34.759497803735385</v>
      </c>
      <c r="I141" s="94">
        <f t="shared" si="0"/>
        <v>18.043926277454567</v>
      </c>
      <c r="J141" s="94">
        <f t="shared" si="0"/>
        <v>32.005978685549216</v>
      </c>
      <c r="K141" s="94">
        <f t="shared" si="0"/>
        <v>46.794226458802768</v>
      </c>
      <c r="L141" s="94">
        <f t="shared" si="0"/>
        <v>4.2560919503852945</v>
      </c>
      <c r="M141" s="94">
        <f t="shared" si="0"/>
        <v>366.26288360247884</v>
      </c>
      <c r="N141" s="94">
        <f t="shared" si="0"/>
        <v>15.710050844001929</v>
      </c>
      <c r="O141" s="94">
        <f t="shared" si="0"/>
        <v>0.9396799134289644</v>
      </c>
      <c r="P141" s="94">
        <f t="shared" si="0"/>
        <v>0.59055760443483651</v>
      </c>
      <c r="Q141" s="94">
        <f t="shared" si="0"/>
        <v>2.578121164296181</v>
      </c>
      <c r="R141" s="94">
        <f t="shared" si="0"/>
        <v>18.172168140272152</v>
      </c>
      <c r="S141" s="94">
        <f t="shared" si="0"/>
        <v>41.641435165523944</v>
      </c>
      <c r="T141" s="94">
        <f t="shared" si="0"/>
        <v>15.716431207521261</v>
      </c>
      <c r="U141" s="94" t="s">
        <v>387</v>
      </c>
      <c r="V141" s="94">
        <f t="shared" ref="V141:AD141" si="1">SUM(V14:V140)</f>
        <v>127.34568219812024</v>
      </c>
      <c r="W141" s="94">
        <f t="shared" si="1"/>
        <v>14.916760342177431</v>
      </c>
      <c r="X141" s="94">
        <f t="shared" si="1"/>
        <v>7.6088738645126766</v>
      </c>
      <c r="Y141" s="94">
        <f t="shared" si="1"/>
        <v>5.9328563447981999</v>
      </c>
      <c r="Z141" s="94">
        <f t="shared" si="1"/>
        <v>4.6290716283139099</v>
      </c>
      <c r="AA141" s="94">
        <f t="shared" si="1"/>
        <v>5.284699983983101</v>
      </c>
      <c r="AB141" s="94">
        <f t="shared" si="1"/>
        <v>23.455501821607886</v>
      </c>
      <c r="AC141" s="94">
        <f t="shared" si="1"/>
        <v>59.696071206224573</v>
      </c>
      <c r="AD141" s="94">
        <f t="shared" si="1"/>
        <v>25.417571858542725</v>
      </c>
      <c r="AE141" s="97"/>
      <c r="AF141" s="94">
        <f>SUM(AF14:AF140)</f>
        <v>308645.65430538717</v>
      </c>
      <c r="AG141" s="94">
        <f>SUM(AG14:AG140)</f>
        <v>161905.49922474165</v>
      </c>
      <c r="AH141" s="94">
        <f>SUM(AH14:AH140)</f>
        <v>73620.927734481898</v>
      </c>
      <c r="AI141" s="94">
        <f>SUM(AI14:AI140)</f>
        <v>357365.18050565611</v>
      </c>
      <c r="AJ141" s="94">
        <f>SUM(AJ14:AJ140)</f>
        <v>23793.9447578</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134.88135010748005</v>
      </c>
      <c r="F152" s="125">
        <f t="shared" ref="F152:AD152" si="2">SUM(F$141, F$151, IF(AND(ISNUMBER(SEARCH($B$4,"AT|BE|CH|GB|IE|LT|LU|NL")),SUM(F$143:F$149)&gt;0),SUM(F$143:F$149)-SUM(F$27:F$33),0))</f>
        <v>90.565081641473782</v>
      </c>
      <c r="G152" s="125">
        <f t="shared" si="2"/>
        <v>39.80868740656971</v>
      </c>
      <c r="H152" s="125">
        <f t="shared" si="2"/>
        <v>34.759497803735385</v>
      </c>
      <c r="I152" s="125">
        <f t="shared" si="2"/>
        <v>18.043926277454567</v>
      </c>
      <c r="J152" s="125">
        <f t="shared" si="2"/>
        <v>32.005978685549216</v>
      </c>
      <c r="K152" s="125">
        <f t="shared" si="2"/>
        <v>46.794226458802768</v>
      </c>
      <c r="L152" s="125">
        <f t="shared" si="2"/>
        <v>4.2560919503852945</v>
      </c>
      <c r="M152" s="125">
        <f t="shared" si="2"/>
        <v>366.26288360247884</v>
      </c>
      <c r="N152" s="125">
        <f t="shared" si="2"/>
        <v>15.710050844001929</v>
      </c>
      <c r="O152" s="125">
        <f t="shared" si="2"/>
        <v>0.9396799134289644</v>
      </c>
      <c r="P152" s="125">
        <f t="shared" si="2"/>
        <v>0.59055760443483651</v>
      </c>
      <c r="Q152" s="125">
        <f t="shared" si="2"/>
        <v>2.578121164296181</v>
      </c>
      <c r="R152" s="125">
        <f t="shared" si="2"/>
        <v>18.172168140272152</v>
      </c>
      <c r="S152" s="125">
        <f t="shared" si="2"/>
        <v>41.641435165523944</v>
      </c>
      <c r="T152" s="125">
        <f t="shared" si="2"/>
        <v>15.716431207521261</v>
      </c>
      <c r="U152" s="125">
        <f t="shared" si="2"/>
        <v>0</v>
      </c>
      <c r="V152" s="125">
        <f t="shared" si="2"/>
        <v>127.34568219812024</v>
      </c>
      <c r="W152" s="125">
        <f t="shared" si="2"/>
        <v>14.916760342177431</v>
      </c>
      <c r="X152" s="125">
        <f t="shared" si="2"/>
        <v>7.6088738645126766</v>
      </c>
      <c r="Y152" s="125">
        <f t="shared" si="2"/>
        <v>5.9328563447981999</v>
      </c>
      <c r="Z152" s="125">
        <f t="shared" si="2"/>
        <v>4.6290716283139099</v>
      </c>
      <c r="AA152" s="125">
        <f t="shared" si="2"/>
        <v>5.284699983983101</v>
      </c>
      <c r="AB152" s="125">
        <f t="shared" si="2"/>
        <v>23.455501821607886</v>
      </c>
      <c r="AC152" s="125">
        <f t="shared" si="2"/>
        <v>59.696071206224573</v>
      </c>
      <c r="AD152" s="125">
        <f t="shared" si="2"/>
        <v>25.417571858542725</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134.88135010748005</v>
      </c>
      <c r="F154" s="125">
        <f>SUM(F$141, F$153, -1 * IF(OR($B$6=2005,$B$6&gt;=2020),SUM(F$99:F$122),0), IF(AND(ISNUMBER(SEARCH($B$4,"AT|BE|CH|GB|IE|LT|LU|NL")),SUM(F$143:F$149)&gt;0),SUM(F$143:F$149)-SUM(F$27:F$33),0))</f>
        <v>90.565081641473782</v>
      </c>
      <c r="G154" s="125">
        <f>SUM(G$141, G$153, IF(AND(ISNUMBER(SEARCH($B$4,"AT|BE|CH|GB|IE|LT|LU|NL")),SUM(G$143:G$149)&gt;0),SUM(G$143:G$149)-SUM(G$27:G$33),0))</f>
        <v>39.80868740656971</v>
      </c>
      <c r="H154" s="125">
        <f>SUM(H$141, H$153, IF(AND(ISNUMBER(SEARCH($B$4,"AT|BE|CH|GB|IE|LT|LU|NL")),SUM(H$143:H$149)&gt;0),SUM(H$143:H$149)-SUM(H$27:H$33),0))</f>
        <v>34.759497803735385</v>
      </c>
      <c r="I154" s="125">
        <f t="shared" ref="I154:AD154" si="3">SUM(I$141, I$153, IF(AND(ISNUMBER(SEARCH($B$4,"AT|BE|CH|GB|IE|LT|LU|NL")),SUM(I$143:I$149)&gt;0),SUM(I$143:I$149)-SUM(I$27:I$33),0))</f>
        <v>18.043926277454567</v>
      </c>
      <c r="J154" s="125">
        <f t="shared" si="3"/>
        <v>32.005978685549216</v>
      </c>
      <c r="K154" s="125">
        <f t="shared" si="3"/>
        <v>46.794226458802768</v>
      </c>
      <c r="L154" s="125">
        <f t="shared" si="3"/>
        <v>4.2560919503852945</v>
      </c>
      <c r="M154" s="125">
        <f t="shared" si="3"/>
        <v>366.26288360247884</v>
      </c>
      <c r="N154" s="125">
        <f t="shared" si="3"/>
        <v>15.710050844001929</v>
      </c>
      <c r="O154" s="125">
        <f t="shared" si="3"/>
        <v>0.9396799134289644</v>
      </c>
      <c r="P154" s="125">
        <f t="shared" si="3"/>
        <v>0.59055760443483651</v>
      </c>
      <c r="Q154" s="125">
        <f t="shared" si="3"/>
        <v>2.578121164296181</v>
      </c>
      <c r="R154" s="125">
        <f t="shared" si="3"/>
        <v>18.172168140272152</v>
      </c>
      <c r="S154" s="125">
        <f t="shared" si="3"/>
        <v>41.641435165523944</v>
      </c>
      <c r="T154" s="125">
        <f t="shared" si="3"/>
        <v>15.716431207521261</v>
      </c>
      <c r="U154" s="125">
        <f t="shared" si="3"/>
        <v>0</v>
      </c>
      <c r="V154" s="125">
        <f t="shared" si="3"/>
        <v>127.34568219812024</v>
      </c>
      <c r="W154" s="125">
        <f t="shared" si="3"/>
        <v>14.916760342177431</v>
      </c>
      <c r="X154" s="125">
        <f t="shared" si="3"/>
        <v>7.6088738645126766</v>
      </c>
      <c r="Y154" s="125">
        <f t="shared" si="3"/>
        <v>5.9328563447981999</v>
      </c>
      <c r="Z154" s="125">
        <f t="shared" si="3"/>
        <v>4.6290716283139099</v>
      </c>
      <c r="AA154" s="125">
        <f t="shared" si="3"/>
        <v>5.284699983983101</v>
      </c>
      <c r="AB154" s="125">
        <f t="shared" si="3"/>
        <v>23.455501821607886</v>
      </c>
      <c r="AC154" s="125">
        <f t="shared" si="3"/>
        <v>59.696071206224573</v>
      </c>
      <c r="AD154" s="125">
        <f t="shared" si="3"/>
        <v>25.417571858542725</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7.9606935253039932</v>
      </c>
      <c r="F157" s="136">
        <v>0.14531945640947416</v>
      </c>
      <c r="G157" s="136">
        <v>0.48002641471514867</v>
      </c>
      <c r="H157" s="136" t="s">
        <v>388</v>
      </c>
      <c r="I157" s="136">
        <v>9.6906873648345326E-2</v>
      </c>
      <c r="J157" s="136">
        <v>9.6906873648345326E-2</v>
      </c>
      <c r="K157" s="136">
        <v>9.6906873648345326E-2</v>
      </c>
      <c r="L157" s="136">
        <v>4.8453436824172663E-2</v>
      </c>
      <c r="M157" s="136">
        <v>1.3567532078275804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24743.629624492201</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0.56756856622622154</v>
      </c>
      <c r="F158" s="136">
        <v>5.1933774478455513E-2</v>
      </c>
      <c r="G158" s="136">
        <v>3.5833371494622894E-2</v>
      </c>
      <c r="H158" s="136" t="s">
        <v>388</v>
      </c>
      <c r="I158" s="136">
        <v>4.4021157897292645E-3</v>
      </c>
      <c r="J158" s="136">
        <v>4.4021157897292645E-3</v>
      </c>
      <c r="K158" s="136">
        <v>4.4021157897292645E-3</v>
      </c>
      <c r="L158" s="136">
        <v>2.2010578948646322E-3</v>
      </c>
      <c r="M158" s="136">
        <v>0.87349969105065473</v>
      </c>
      <c r="N158" s="136">
        <v>0.25744315775032262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1865.3662066817537</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15.834299999999999</v>
      </c>
      <c r="F159" s="136">
        <v>0.65440000000000009</v>
      </c>
      <c r="G159" s="136">
        <v>0.56232000000000004</v>
      </c>
      <c r="H159" s="136" t="s">
        <v>388</v>
      </c>
      <c r="I159" s="136">
        <v>0.43815002150537624</v>
      </c>
      <c r="J159" s="136">
        <v>0.48379</v>
      </c>
      <c r="K159" s="136">
        <v>0.48379</v>
      </c>
      <c r="L159" s="136" t="s">
        <v>388</v>
      </c>
      <c r="M159" s="136">
        <v>2.1250999999999998</v>
      </c>
      <c r="N159" s="136">
        <v>4.8977553959646904E-2</v>
      </c>
      <c r="O159" s="136">
        <v>5.300912279457338E-3</v>
      </c>
      <c r="P159" s="136">
        <v>5.9355840017227754E-3</v>
      </c>
      <c r="Q159" s="136">
        <v>1.3728284490342422E-2</v>
      </c>
      <c r="R159" s="136">
        <v>0.18099543036534982</v>
      </c>
      <c r="S159" s="136">
        <v>5.6182481405900563E-2</v>
      </c>
      <c r="T159" s="136">
        <v>8.0054558554326611</v>
      </c>
      <c r="U159" s="136">
        <v>1.0284488697781957E-2</v>
      </c>
      <c r="V159" s="136">
        <v>0.33709488843540336</v>
      </c>
      <c r="W159" s="136">
        <v>0.12123941202535385</v>
      </c>
      <c r="X159" s="136">
        <v>1.3093612768076983E-3</v>
      </c>
      <c r="Y159" s="136">
        <v>7.7927004886196452E-3</v>
      </c>
      <c r="Z159" s="136">
        <v>5.3009122794573362E-3</v>
      </c>
      <c r="AA159" s="136">
        <v>2.2743429743593501E-3</v>
      </c>
      <c r="AB159" s="136">
        <v>1.6677317019244034E-2</v>
      </c>
      <c r="AC159" s="136">
        <v>3.7423721817334082E-2</v>
      </c>
      <c r="AD159" s="136">
        <v>0.14323780419455595</v>
      </c>
      <c r="AE159" s="114"/>
      <c r="AF159" s="136">
        <v>11387.879520925739</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87E7-3A36-432B-8807-F09C0777792B}">
  <sheetPr codeName="Tabelle41"/>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1.81640625" style="5" customWidth="1"/>
    <col min="2" max="2" width="10.54296875" style="5" customWidth="1"/>
    <col min="3" max="3" width="43"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9.81640625" style="5" customWidth="1"/>
    <col min="33"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2017</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22.673138033596295</v>
      </c>
      <c r="F14" s="93">
        <v>1.5959787573238136</v>
      </c>
      <c r="G14" s="93">
        <v>12.092080166996013</v>
      </c>
      <c r="H14" s="93">
        <v>2.5700000000000002E-3</v>
      </c>
      <c r="I14" s="93">
        <v>0.3699967269549731</v>
      </c>
      <c r="J14" s="93">
        <v>1.1590284092592555</v>
      </c>
      <c r="K14" s="93">
        <v>2.5720232770483014</v>
      </c>
      <c r="L14" s="93">
        <v>2.2816490038354623E-2</v>
      </c>
      <c r="M14" s="93">
        <v>13.448739270861141</v>
      </c>
      <c r="N14" s="93">
        <v>2.0244222013517352</v>
      </c>
      <c r="O14" s="93">
        <v>0.14766848930183413</v>
      </c>
      <c r="P14" s="93">
        <v>0.14632230309050553</v>
      </c>
      <c r="Q14" s="93">
        <v>0.68953939030878564</v>
      </c>
      <c r="R14" s="93">
        <v>1.6127792548531694</v>
      </c>
      <c r="S14" s="93">
        <v>2.4353204646015203</v>
      </c>
      <c r="T14" s="93">
        <v>2.1227250725270115</v>
      </c>
      <c r="U14" s="15" t="s">
        <v>387</v>
      </c>
      <c r="V14" s="93">
        <v>19.660658073276132</v>
      </c>
      <c r="W14" s="93">
        <v>3.3910485301867745</v>
      </c>
      <c r="X14" s="93">
        <v>0.48484372535556353</v>
      </c>
      <c r="Y14" s="93">
        <v>2.2780068214394048E-2</v>
      </c>
      <c r="Z14" s="93">
        <v>1.0790867862875279E-2</v>
      </c>
      <c r="AA14" s="93">
        <v>2.2005150902877104E-2</v>
      </c>
      <c r="AB14" s="93">
        <v>0.54041981233571001</v>
      </c>
      <c r="AC14" s="93">
        <v>0.41624591243922082</v>
      </c>
      <c r="AD14" s="93">
        <v>0.29127708818610903</v>
      </c>
      <c r="AE14" s="92"/>
      <c r="AF14" s="93">
        <v>4909.1748979999993</v>
      </c>
      <c r="AG14" s="93">
        <v>113637.62994758149</v>
      </c>
      <c r="AH14" s="93">
        <v>23342.20565199999</v>
      </c>
      <c r="AI14" s="93">
        <v>83208.163869999989</v>
      </c>
      <c r="AJ14" s="93">
        <v>14641.300063999997</v>
      </c>
      <c r="AK14" s="15" t="s">
        <v>388</v>
      </c>
      <c r="AL14" s="38" t="s">
        <v>48</v>
      </c>
    </row>
    <row r="15" spans="1:38" s="2" customFormat="1" ht="26.25" customHeight="1" thickBot="1" x14ac:dyDescent="0.3">
      <c r="A15" s="43" t="s">
        <v>52</v>
      </c>
      <c r="B15" s="43" t="s">
        <v>53</v>
      </c>
      <c r="C15" s="43" t="s">
        <v>54</v>
      </c>
      <c r="D15" s="45"/>
      <c r="E15" s="93">
        <v>2.1024362654500002</v>
      </c>
      <c r="F15" s="93">
        <v>6.1661668123999987E-2</v>
      </c>
      <c r="G15" s="93">
        <v>5.9356417692251133</v>
      </c>
      <c r="H15" s="15" t="s">
        <v>388</v>
      </c>
      <c r="I15" s="93">
        <v>2.5351473113622618E-2</v>
      </c>
      <c r="J15" s="93">
        <v>7.6766063808491242E-2</v>
      </c>
      <c r="K15" s="93">
        <v>0.22272743074000001</v>
      </c>
      <c r="L15" s="93">
        <v>2.2054066878243526E-3</v>
      </c>
      <c r="M15" s="93">
        <v>1.0165456152800001</v>
      </c>
      <c r="N15" s="93">
        <v>3.2551751693000006</v>
      </c>
      <c r="O15" s="93">
        <v>7.4101111406400008E-2</v>
      </c>
      <c r="P15" s="93">
        <v>1.5206139312490003E-2</v>
      </c>
      <c r="Q15" s="93">
        <v>0.53416113698099998</v>
      </c>
      <c r="R15" s="93">
        <v>4.0923525684905</v>
      </c>
      <c r="S15" s="93">
        <v>1.4342327169300002</v>
      </c>
      <c r="T15" s="93">
        <v>1.6535079694000001</v>
      </c>
      <c r="U15" s="15" t="s">
        <v>387</v>
      </c>
      <c r="V15" s="93">
        <v>6.1506308218860006</v>
      </c>
      <c r="W15" s="93">
        <v>3.6392386133700008E-2</v>
      </c>
      <c r="X15" s="93">
        <v>5.0687433628318582E-7</v>
      </c>
      <c r="Y15" s="93">
        <v>3.6569955731608266E-3</v>
      </c>
      <c r="Z15" s="93">
        <v>3.6512027236033045E-3</v>
      </c>
      <c r="AA15" s="93">
        <v>5.5832430092995853E-3</v>
      </c>
      <c r="AB15" s="93">
        <v>1.2891948180400001E-2</v>
      </c>
      <c r="AC15" s="15" t="s">
        <v>388</v>
      </c>
      <c r="AD15" s="15" t="s">
        <v>388</v>
      </c>
      <c r="AE15" s="92"/>
      <c r="AF15" s="93">
        <v>31943.768067000005</v>
      </c>
      <c r="AG15" s="93" t="s">
        <v>388</v>
      </c>
      <c r="AH15" s="93">
        <v>10887.820739999999</v>
      </c>
      <c r="AI15" s="93">
        <v>1772.778877</v>
      </c>
      <c r="AJ15" s="93" t="s">
        <v>388</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3.1905221639999994</v>
      </c>
      <c r="F17" s="93">
        <v>1.916824244799999E-2</v>
      </c>
      <c r="G17" s="93">
        <v>0.57712760697134469</v>
      </c>
      <c r="H17" s="15" t="s">
        <v>388</v>
      </c>
      <c r="I17" s="93">
        <v>4.3453362877386202E-3</v>
      </c>
      <c r="J17" s="93">
        <v>1.1574625743887E-2</v>
      </c>
      <c r="K17" s="93">
        <v>2.3128346072000001E-2</v>
      </c>
      <c r="L17" s="93">
        <v>7.7951310481090726E-4</v>
      </c>
      <c r="M17" s="93">
        <v>1.0830557167399997</v>
      </c>
      <c r="N17" s="93">
        <v>7.44746509E-3</v>
      </c>
      <c r="O17" s="93">
        <v>2.1125799999999998E-4</v>
      </c>
      <c r="P17" s="93">
        <v>1.0069407000000001E-4</v>
      </c>
      <c r="Q17" s="93">
        <v>1.44586E-3</v>
      </c>
      <c r="R17" s="93">
        <v>2.5949800000000002E-3</v>
      </c>
      <c r="S17" s="93">
        <v>3.7565699999999994E-3</v>
      </c>
      <c r="T17" s="93">
        <v>6.15268E-2</v>
      </c>
      <c r="U17" s="15" t="s">
        <v>387</v>
      </c>
      <c r="V17" s="93">
        <v>1.3779880000000001E-2</v>
      </c>
      <c r="W17" s="93">
        <v>8.923716243399998E-3</v>
      </c>
      <c r="X17" s="93">
        <v>8.444474557661353E-5</v>
      </c>
      <c r="Y17" s="93">
        <v>6.013453347604406E-4</v>
      </c>
      <c r="Z17" s="93">
        <v>7.1465300144337004E-5</v>
      </c>
      <c r="AA17" s="93">
        <v>6.2628869118608893E-5</v>
      </c>
      <c r="AB17" s="93">
        <v>8.1988424960000006E-4</v>
      </c>
      <c r="AC17" s="93">
        <v>3.8534220000000001E-4</v>
      </c>
      <c r="AD17" s="93">
        <v>9.3978211200000009E-2</v>
      </c>
      <c r="AE17" s="92"/>
      <c r="AF17" s="93">
        <v>4777.6350919999995</v>
      </c>
      <c r="AG17" s="93">
        <v>17606.523722999998</v>
      </c>
      <c r="AH17" s="93">
        <v>2318.5445139999997</v>
      </c>
      <c r="AI17" s="93">
        <v>8.52</v>
      </c>
      <c r="AJ17" s="15" t="s">
        <v>388</v>
      </c>
      <c r="AK17" s="15" t="s">
        <v>388</v>
      </c>
      <c r="AL17" s="38" t="s">
        <v>48</v>
      </c>
    </row>
    <row r="18" spans="1:38" s="2" customFormat="1" ht="26.25" customHeight="1" thickBot="1" x14ac:dyDescent="0.3">
      <c r="A18" s="43" t="s">
        <v>52</v>
      </c>
      <c r="B18" s="43" t="s">
        <v>59</v>
      </c>
      <c r="C18" s="43" t="s">
        <v>60</v>
      </c>
      <c r="D18" s="45"/>
      <c r="E18" s="93">
        <v>0.18447371972919999</v>
      </c>
      <c r="F18" s="93">
        <v>1.23264267156E-3</v>
      </c>
      <c r="G18" s="93">
        <v>3.111170688801947</v>
      </c>
      <c r="H18" s="15" t="s">
        <v>388</v>
      </c>
      <c r="I18" s="93">
        <v>3.5684665301464785E-3</v>
      </c>
      <c r="J18" s="93">
        <v>6.4840103589767755E-3</v>
      </c>
      <c r="K18" s="93">
        <v>1.2914373000000002E-2</v>
      </c>
      <c r="L18" s="93">
        <v>9.922069291287553E-4</v>
      </c>
      <c r="M18" s="93">
        <v>5.0964397231199998E-2</v>
      </c>
      <c r="N18" s="93">
        <v>7.5875000000000009E-4</v>
      </c>
      <c r="O18" s="93">
        <v>9.1050000000000001E-6</v>
      </c>
      <c r="P18" s="93">
        <v>2.9309999999999996E-6</v>
      </c>
      <c r="Q18" s="93">
        <v>6.0700000000000005E-5</v>
      </c>
      <c r="R18" s="93">
        <v>0.19892198201300001</v>
      </c>
      <c r="S18" s="93">
        <v>2.4425E-4</v>
      </c>
      <c r="T18" s="93">
        <v>3.9912999999999997E-2</v>
      </c>
      <c r="U18" s="15" t="s">
        <v>387</v>
      </c>
      <c r="V18" s="93">
        <v>3.6420000000000002E-4</v>
      </c>
      <c r="W18" s="93">
        <v>1.1824681979799999E-3</v>
      </c>
      <c r="X18" s="93">
        <v>1.8170944575807881E-4</v>
      </c>
      <c r="Y18" s="93">
        <v>1.4296688127410553E-3</v>
      </c>
      <c r="Z18" s="93">
        <v>1.6230574877062605E-4</v>
      </c>
      <c r="AA18" s="93">
        <v>1.4317176846224001E-4</v>
      </c>
      <c r="AB18" s="93">
        <v>1.916855775732E-3</v>
      </c>
      <c r="AC18" s="93">
        <v>1.2306771282E-4</v>
      </c>
      <c r="AD18" s="93">
        <v>3.3744372869999997E-2</v>
      </c>
      <c r="AE18" s="92"/>
      <c r="AF18" s="93">
        <v>1007.46782056</v>
      </c>
      <c r="AG18" s="93">
        <v>198.49631100000002</v>
      </c>
      <c r="AH18" s="93">
        <v>46.97</v>
      </c>
      <c r="AI18" s="15" t="s">
        <v>388</v>
      </c>
      <c r="AJ18" s="15" t="s">
        <v>388</v>
      </c>
      <c r="AK18" s="15" t="s">
        <v>388</v>
      </c>
      <c r="AL18" s="38" t="s">
        <v>48</v>
      </c>
    </row>
    <row r="19" spans="1:38" s="2" customFormat="1" ht="26.25" customHeight="1" thickBot="1" x14ac:dyDescent="0.3">
      <c r="A19" s="43" t="s">
        <v>52</v>
      </c>
      <c r="B19" s="43" t="s">
        <v>61</v>
      </c>
      <c r="C19" s="43" t="s">
        <v>62</v>
      </c>
      <c r="D19" s="45"/>
      <c r="E19" s="93">
        <v>1.3991485841800002</v>
      </c>
      <c r="F19" s="93">
        <v>4.9740187690000002E-3</v>
      </c>
      <c r="G19" s="93">
        <v>0.7553441908296713</v>
      </c>
      <c r="H19" s="15" t="s">
        <v>388</v>
      </c>
      <c r="I19" s="93">
        <v>3.7169293422518873E-2</v>
      </c>
      <c r="J19" s="93">
        <v>5.7742521761387125E-2</v>
      </c>
      <c r="K19" s="93">
        <v>6.6949671781000003E-2</v>
      </c>
      <c r="L19" s="93">
        <v>8.3435840173464188E-3</v>
      </c>
      <c r="M19" s="93">
        <v>0.27430679802000024</v>
      </c>
      <c r="N19" s="93">
        <v>3.2566612180000003E-2</v>
      </c>
      <c r="O19" s="93">
        <v>4.9365359349999994E-4</v>
      </c>
      <c r="P19" s="93">
        <v>2.1349869515000004E-4</v>
      </c>
      <c r="Q19" s="93">
        <v>2.9416116119999999E-3</v>
      </c>
      <c r="R19" s="93">
        <v>5.0748287250000001E-3</v>
      </c>
      <c r="S19" s="93">
        <v>5.0013710125000003E-3</v>
      </c>
      <c r="T19" s="93">
        <v>0.34639890840000004</v>
      </c>
      <c r="U19" s="15" t="s">
        <v>387</v>
      </c>
      <c r="V19" s="93">
        <v>2.9865854711999994E-2</v>
      </c>
      <c r="W19" s="93">
        <v>7.7781125850000001E-3</v>
      </c>
      <c r="X19" s="93">
        <v>4.7188064143140364E-4</v>
      </c>
      <c r="Y19" s="93">
        <v>3.6198256910989234E-3</v>
      </c>
      <c r="Z19" s="93">
        <v>4.1561287639454476E-4</v>
      </c>
      <c r="AA19" s="93">
        <v>3.6602124281512875E-4</v>
      </c>
      <c r="AB19" s="93">
        <v>4.8733404517399999E-3</v>
      </c>
      <c r="AC19" s="93">
        <v>1.9715689705999999E-4</v>
      </c>
      <c r="AD19" s="93">
        <v>2.6106971658000001E-2</v>
      </c>
      <c r="AE19" s="92"/>
      <c r="AF19" s="93">
        <v>11508.648901999997</v>
      </c>
      <c r="AG19" s="93">
        <v>148.915963</v>
      </c>
      <c r="AH19" s="93">
        <v>2076.1237350000001</v>
      </c>
      <c r="AI19" s="93">
        <v>541.30580000000009</v>
      </c>
      <c r="AJ19" s="93">
        <v>40.020000000000003</v>
      </c>
      <c r="AK19" s="15" t="s">
        <v>388</v>
      </c>
      <c r="AL19" s="38" t="s">
        <v>48</v>
      </c>
    </row>
    <row r="20" spans="1:38" s="2" customFormat="1" ht="26.25" customHeight="1" thickBot="1" x14ac:dyDescent="0.3">
      <c r="A20" s="43" t="s">
        <v>52</v>
      </c>
      <c r="B20" s="43" t="s">
        <v>63</v>
      </c>
      <c r="C20" s="43" t="s">
        <v>64</v>
      </c>
      <c r="D20" s="45"/>
      <c r="E20" s="93">
        <v>18.586105619139992</v>
      </c>
      <c r="F20" s="93">
        <v>0.32348221019820023</v>
      </c>
      <c r="G20" s="93">
        <v>2.4228961693702455</v>
      </c>
      <c r="H20" s="15" t="s">
        <v>388</v>
      </c>
      <c r="I20" s="93">
        <v>1.4099374539843035</v>
      </c>
      <c r="J20" s="93">
        <v>1.9480747383031167</v>
      </c>
      <c r="K20" s="93">
        <v>2.2586686255130015</v>
      </c>
      <c r="L20" s="93">
        <v>1.0580947314516835E-2</v>
      </c>
      <c r="M20" s="93">
        <v>19.782609113724003</v>
      </c>
      <c r="N20" s="93">
        <v>4.0211647982133556</v>
      </c>
      <c r="O20" s="93">
        <v>0.30880841459855513</v>
      </c>
      <c r="P20" s="93">
        <v>0.1247220998237986</v>
      </c>
      <c r="Q20" s="93">
        <v>0.16340365654880376</v>
      </c>
      <c r="R20" s="93">
        <v>0.14605876373220006</v>
      </c>
      <c r="S20" s="93">
        <v>0.40021074646444987</v>
      </c>
      <c r="T20" s="93">
        <v>0.51856541833732983</v>
      </c>
      <c r="U20" s="15" t="s">
        <v>387</v>
      </c>
      <c r="V20" s="93">
        <v>2.4367855939457139</v>
      </c>
      <c r="W20" s="93">
        <v>0.90605586115614933</v>
      </c>
      <c r="X20" s="93">
        <v>3.0248187232877113E-2</v>
      </c>
      <c r="Y20" s="93">
        <v>7.4389170625025106E-2</v>
      </c>
      <c r="Z20" s="93">
        <v>1.6754777277310656E-2</v>
      </c>
      <c r="AA20" s="93">
        <v>1.370795507279913E-2</v>
      </c>
      <c r="AB20" s="93">
        <v>0.13510009020801203</v>
      </c>
      <c r="AC20" s="93">
        <v>0.15223392071171998</v>
      </c>
      <c r="AD20" s="93">
        <v>3.6695579980160001E-2</v>
      </c>
      <c r="AE20" s="92"/>
      <c r="AF20" s="93">
        <v>7496.8569112000005</v>
      </c>
      <c r="AG20" s="93">
        <v>8347.5802959999965</v>
      </c>
      <c r="AH20" s="93">
        <v>17310.600648000003</v>
      </c>
      <c r="AI20" s="93">
        <v>189441.60342199993</v>
      </c>
      <c r="AJ20" s="93">
        <v>2808.8570120000004</v>
      </c>
      <c r="AK20" s="15" t="s">
        <v>388</v>
      </c>
      <c r="AL20" s="38" t="s">
        <v>48</v>
      </c>
    </row>
    <row r="21" spans="1:38" s="2" customFormat="1" ht="26.25" customHeight="1" thickBot="1" x14ac:dyDescent="0.3">
      <c r="A21" s="43" t="s">
        <v>52</v>
      </c>
      <c r="B21" s="43" t="s">
        <v>65</v>
      </c>
      <c r="C21" s="43" t="s">
        <v>66</v>
      </c>
      <c r="D21" s="45"/>
      <c r="E21" s="93">
        <v>0.42184917545999978</v>
      </c>
      <c r="F21" s="93">
        <v>2.6536107905000005E-2</v>
      </c>
      <c r="G21" s="93">
        <v>0.69597395333318368</v>
      </c>
      <c r="H21" s="15" t="s">
        <v>388</v>
      </c>
      <c r="I21" s="93">
        <v>1.4861436047835462E-2</v>
      </c>
      <c r="J21" s="93">
        <v>4.1414648486380511E-2</v>
      </c>
      <c r="K21" s="93">
        <v>0.11175526639200005</v>
      </c>
      <c r="L21" s="93">
        <v>3.3959016311595953E-3</v>
      </c>
      <c r="M21" s="93">
        <v>0.17420975512</v>
      </c>
      <c r="N21" s="93">
        <v>0.13172927614899999</v>
      </c>
      <c r="O21" s="93">
        <v>3.2228838468799982E-3</v>
      </c>
      <c r="P21" s="93">
        <v>2.9680350526900007E-3</v>
      </c>
      <c r="Q21" s="93">
        <v>5.38023222735E-2</v>
      </c>
      <c r="R21" s="93">
        <v>0.10864632709820002</v>
      </c>
      <c r="S21" s="93">
        <v>0.14286748531020002</v>
      </c>
      <c r="T21" s="93">
        <v>0.22072727759319999</v>
      </c>
      <c r="U21" s="15" t="s">
        <v>387</v>
      </c>
      <c r="V21" s="93">
        <v>0.42528346232799996</v>
      </c>
      <c r="W21" s="93">
        <v>2.2152194899899998E-2</v>
      </c>
      <c r="X21" s="93">
        <v>5.4628946242037178E-4</v>
      </c>
      <c r="Y21" s="93">
        <v>1.7939368724367891E-3</v>
      </c>
      <c r="Z21" s="93">
        <v>3.3093782166137409E-4</v>
      </c>
      <c r="AA21" s="93">
        <v>2.755002702614646E-4</v>
      </c>
      <c r="AB21" s="93">
        <v>2.9466644267799997E-3</v>
      </c>
      <c r="AC21" s="93">
        <v>1.2166551488E-3</v>
      </c>
      <c r="AD21" s="93">
        <v>0.12393687950230001</v>
      </c>
      <c r="AE21" s="92"/>
      <c r="AF21" s="93">
        <v>695.82441500000004</v>
      </c>
      <c r="AG21" s="93">
        <v>1551.685387</v>
      </c>
      <c r="AH21" s="93">
        <v>223.24390099999999</v>
      </c>
      <c r="AI21" s="93">
        <v>156.134108</v>
      </c>
      <c r="AJ21" s="93">
        <v>57.390000000000008</v>
      </c>
      <c r="AK21" s="15" t="s">
        <v>388</v>
      </c>
      <c r="AL21" s="38" t="s">
        <v>48</v>
      </c>
    </row>
    <row r="22" spans="1:38" s="2" customFormat="1" ht="26.25" customHeight="1" thickBot="1" x14ac:dyDescent="0.3">
      <c r="A22" s="43" t="s">
        <v>52</v>
      </c>
      <c r="B22" s="43" t="s">
        <v>67</v>
      </c>
      <c r="C22" s="43" t="s">
        <v>68</v>
      </c>
      <c r="D22" s="45"/>
      <c r="E22" s="93">
        <v>2.0528949580499996</v>
      </c>
      <c r="F22" s="93">
        <v>1.0317071442E-2</v>
      </c>
      <c r="G22" s="93">
        <v>0.80776414996124923</v>
      </c>
      <c r="H22" s="15" t="s">
        <v>388</v>
      </c>
      <c r="I22" s="93">
        <v>4.5819469108373756E-2</v>
      </c>
      <c r="J22" s="93">
        <v>0.10200128198428726</v>
      </c>
      <c r="K22" s="93">
        <v>0.20665191589099999</v>
      </c>
      <c r="L22" s="93">
        <v>4.5758955072868817E-3</v>
      </c>
      <c r="M22" s="93">
        <v>4.8311675228400022</v>
      </c>
      <c r="N22" s="93">
        <v>1.76316478184</v>
      </c>
      <c r="O22" s="93">
        <v>4.4369426424300008E-2</v>
      </c>
      <c r="P22" s="93">
        <v>2.6929144510229999E-2</v>
      </c>
      <c r="Q22" s="93">
        <v>0.28540494009500006</v>
      </c>
      <c r="R22" s="93">
        <v>2.1379846712660004</v>
      </c>
      <c r="S22" s="93">
        <v>0.83437524979049993</v>
      </c>
      <c r="T22" s="93">
        <v>1.7944698784899997</v>
      </c>
      <c r="U22" s="15" t="s">
        <v>387</v>
      </c>
      <c r="V22" s="93">
        <v>4.0821548632779994</v>
      </c>
      <c r="W22" s="93">
        <v>7.1400198205999993E-2</v>
      </c>
      <c r="X22" s="93">
        <v>1.4764276684785943E-3</v>
      </c>
      <c r="Y22" s="93">
        <v>3.3809441899316324E-3</v>
      </c>
      <c r="Z22" s="93">
        <v>8.0268147143040044E-4</v>
      </c>
      <c r="AA22" s="93">
        <v>6.5397325403137229E-4</v>
      </c>
      <c r="AB22" s="93">
        <v>6.3140265838720006E-3</v>
      </c>
      <c r="AC22" s="93">
        <v>1.9528825216600001E-3</v>
      </c>
      <c r="AD22" s="93">
        <v>0.37428696664998001</v>
      </c>
      <c r="AE22" s="92"/>
      <c r="AF22" s="93">
        <v>2921.869561999999</v>
      </c>
      <c r="AG22" s="93">
        <v>3549.0499639999998</v>
      </c>
      <c r="AH22" s="93">
        <v>1038.562993</v>
      </c>
      <c r="AI22" s="93">
        <v>169.72333299999997</v>
      </c>
      <c r="AJ22" s="93">
        <v>1691.8863769999998</v>
      </c>
      <c r="AK22" s="15" t="s">
        <v>388</v>
      </c>
      <c r="AL22" s="38" t="s">
        <v>48</v>
      </c>
    </row>
    <row r="23" spans="1:38" s="2" customFormat="1" ht="26.25" customHeight="1" thickBot="1" x14ac:dyDescent="0.3">
      <c r="A23" s="43" t="s">
        <v>69</v>
      </c>
      <c r="B23" s="43" t="s">
        <v>377</v>
      </c>
      <c r="C23" s="43" t="s">
        <v>390</v>
      </c>
      <c r="D23" s="45"/>
      <c r="E23" s="93">
        <v>6.4766441329817939</v>
      </c>
      <c r="F23" s="93">
        <v>1.3371187258250508</v>
      </c>
      <c r="G23" s="93">
        <v>4.1137524800814573E-3</v>
      </c>
      <c r="H23" s="93">
        <v>2.7600270322330521E-3</v>
      </c>
      <c r="I23" s="93">
        <v>0.36741117164436526</v>
      </c>
      <c r="J23" s="93">
        <v>0.36741117164436526</v>
      </c>
      <c r="K23" s="93">
        <v>0.36741117164436526</v>
      </c>
      <c r="L23" s="93">
        <v>0.22294655225357368</v>
      </c>
      <c r="M23" s="93">
        <v>7.7648374100819382</v>
      </c>
      <c r="N23" s="15" t="s">
        <v>388</v>
      </c>
      <c r="O23" s="93">
        <v>3.4529883911028941E-3</v>
      </c>
      <c r="P23" s="15" t="s">
        <v>388</v>
      </c>
      <c r="Q23" s="15" t="s">
        <v>388</v>
      </c>
      <c r="R23" s="93">
        <v>1.7264941955514462E-2</v>
      </c>
      <c r="S23" s="93">
        <v>0.58700802648749195</v>
      </c>
      <c r="T23" s="93">
        <v>2.4170918737720256E-2</v>
      </c>
      <c r="U23" s="93">
        <v>3.4529883911028937E-3</v>
      </c>
      <c r="V23" s="93">
        <v>0.34529883911028941</v>
      </c>
      <c r="W23" s="15" t="s">
        <v>388</v>
      </c>
      <c r="X23" s="93">
        <v>1.041596082347334E-2</v>
      </c>
      <c r="Y23" s="93">
        <v>1.7207946305349803E-2</v>
      </c>
      <c r="Z23" s="15" t="s">
        <v>388</v>
      </c>
      <c r="AA23" s="15" t="s">
        <v>388</v>
      </c>
      <c r="AB23" s="93">
        <v>2.7623907128823143E-2</v>
      </c>
      <c r="AC23" s="15" t="s">
        <v>388</v>
      </c>
      <c r="AD23" s="15" t="s">
        <v>388</v>
      </c>
      <c r="AE23" s="92"/>
      <c r="AF23" s="93">
        <v>14918.121645389696</v>
      </c>
      <c r="AG23" s="15" t="s">
        <v>388</v>
      </c>
      <c r="AH23" s="15" t="s">
        <v>388</v>
      </c>
      <c r="AI23" s="93">
        <v>5.652937572188943</v>
      </c>
      <c r="AJ23" s="15" t="s">
        <v>388</v>
      </c>
      <c r="AK23" s="15" t="s">
        <v>388</v>
      </c>
      <c r="AL23" s="38" t="s">
        <v>48</v>
      </c>
    </row>
    <row r="24" spans="1:38" s="2" customFormat="1" ht="26.25" customHeight="1" thickBot="1" x14ac:dyDescent="0.3">
      <c r="A24" s="43" t="s">
        <v>52</v>
      </c>
      <c r="B24" s="43" t="s">
        <v>70</v>
      </c>
      <c r="C24" s="43" t="s">
        <v>71</v>
      </c>
      <c r="D24" s="45"/>
      <c r="E24" s="93">
        <v>2.0165380858877215</v>
      </c>
      <c r="F24" s="93">
        <v>0.2328192353785872</v>
      </c>
      <c r="G24" s="93">
        <v>0.6500926341558344</v>
      </c>
      <c r="H24" s="93">
        <v>1.2000000000000001E-3</v>
      </c>
      <c r="I24" s="93">
        <v>9.4355939937853878E-2</v>
      </c>
      <c r="J24" s="93">
        <v>0.23934367658737593</v>
      </c>
      <c r="K24" s="93">
        <v>0.53822140352211023</v>
      </c>
      <c r="L24" s="93">
        <v>6.042188638472043E-3</v>
      </c>
      <c r="M24" s="93">
        <v>3.2007618895147427</v>
      </c>
      <c r="N24" s="93">
        <v>0.20591500912964619</v>
      </c>
      <c r="O24" s="93">
        <v>2.0291920024249992E-2</v>
      </c>
      <c r="P24" s="93">
        <v>1.3978861574815716E-2</v>
      </c>
      <c r="Q24" s="93">
        <v>1.8436779492799999E-2</v>
      </c>
      <c r="R24" s="93">
        <v>0.1545503677816</v>
      </c>
      <c r="S24" s="93">
        <v>0.2314648051655501</v>
      </c>
      <c r="T24" s="93">
        <v>0.26555540769770003</v>
      </c>
      <c r="U24" s="15" t="s">
        <v>387</v>
      </c>
      <c r="V24" s="93">
        <v>3.29970516972043</v>
      </c>
      <c r="W24" s="93">
        <v>0.53731088767479429</v>
      </c>
      <c r="X24" s="93">
        <v>5.1335289551704709E-2</v>
      </c>
      <c r="Y24" s="93">
        <v>8.3751926934239551E-2</v>
      </c>
      <c r="Z24" s="93">
        <v>2.5768949073716834E-2</v>
      </c>
      <c r="AA24" s="93">
        <v>2.0634069345903096E-2</v>
      </c>
      <c r="AB24" s="93">
        <v>0.18149023490556418</v>
      </c>
      <c r="AC24" s="93">
        <v>0.12787840547520005</v>
      </c>
      <c r="AD24" s="93">
        <v>2.0531218944480005E-2</v>
      </c>
      <c r="AE24" s="92"/>
      <c r="AF24" s="93">
        <v>1312.2208565872011</v>
      </c>
      <c r="AG24" s="93">
        <v>889.46931500000005</v>
      </c>
      <c r="AH24" s="93">
        <v>909.13593500000013</v>
      </c>
      <c r="AI24" s="93">
        <v>8117.347619000001</v>
      </c>
      <c r="AJ24" s="93">
        <v>5376.7269260000003</v>
      </c>
      <c r="AK24" s="15" t="s">
        <v>388</v>
      </c>
      <c r="AL24" s="38" t="s">
        <v>48</v>
      </c>
    </row>
    <row r="25" spans="1:38" s="2" customFormat="1" ht="26.25" customHeight="1" thickBot="1" x14ac:dyDescent="0.3">
      <c r="A25" s="43" t="s">
        <v>72</v>
      </c>
      <c r="B25" s="43" t="s">
        <v>73</v>
      </c>
      <c r="C25" s="43" t="s">
        <v>74</v>
      </c>
      <c r="D25" s="45"/>
      <c r="E25" s="93">
        <v>0.74094281822510011</v>
      </c>
      <c r="F25" s="93">
        <v>8.9086845734999975E-2</v>
      </c>
      <c r="G25" s="93">
        <v>4.4897516986186457E-2</v>
      </c>
      <c r="H25" s="15" t="s">
        <v>388</v>
      </c>
      <c r="I25" s="93">
        <v>6.800736314000003E-3</v>
      </c>
      <c r="J25" s="93">
        <v>6.800736314000003E-3</v>
      </c>
      <c r="K25" s="93">
        <v>6.800736314000003E-3</v>
      </c>
      <c r="L25" s="93">
        <v>3.4003681570000015E-3</v>
      </c>
      <c r="M25" s="93">
        <v>0.67602228709649992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2314.3049992879619</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0.18337188313733074</v>
      </c>
      <c r="F26" s="93">
        <v>2.3620643624404983E-2</v>
      </c>
      <c r="G26" s="93">
        <v>1.2390962196391476E-2</v>
      </c>
      <c r="H26" s="15" t="s">
        <v>388</v>
      </c>
      <c r="I26" s="93">
        <v>1.6194764459901609E-3</v>
      </c>
      <c r="J26" s="93">
        <v>1.6194764459901609E-3</v>
      </c>
      <c r="K26" s="93">
        <v>1.6194764459901609E-3</v>
      </c>
      <c r="L26" s="93">
        <v>8.0973822299508047E-4</v>
      </c>
      <c r="M26" s="93">
        <v>0.27566275353964248</v>
      </c>
      <c r="N26" s="93">
        <v>3.4020367811451693E-2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641.13513199373779</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13.585391410899513</v>
      </c>
      <c r="F27" s="93">
        <v>2.0399861319356458</v>
      </c>
      <c r="G27" s="93">
        <v>2.7389111216660531E-2</v>
      </c>
      <c r="H27" s="93">
        <v>0.87794820446964272</v>
      </c>
      <c r="I27" s="93">
        <v>0.32081623786557051</v>
      </c>
      <c r="J27" s="93">
        <v>0.32081623786557051</v>
      </c>
      <c r="K27" s="93">
        <v>0.32081623786557051</v>
      </c>
      <c r="L27" s="93">
        <v>0.16739801720481121</v>
      </c>
      <c r="M27" s="93">
        <v>28.889756934589517</v>
      </c>
      <c r="N27" s="93">
        <v>2.4787912396696159E-3</v>
      </c>
      <c r="O27" s="93">
        <v>2.9997979514639461E-4</v>
      </c>
      <c r="P27" s="93">
        <v>1.5516398541945014E-2</v>
      </c>
      <c r="Q27" s="93">
        <v>4.6970791234420667E-4</v>
      </c>
      <c r="R27" s="93">
        <v>1.4916850383129735E-2</v>
      </c>
      <c r="S27" s="93">
        <v>1.0361639582098387E-2</v>
      </c>
      <c r="T27" s="93">
        <v>3.153694349814315E-3</v>
      </c>
      <c r="U27" s="93">
        <v>3.3945623439562425E-4</v>
      </c>
      <c r="V27" s="93">
        <v>5.7194571852754887E-2</v>
      </c>
      <c r="W27" s="93">
        <v>0.70131018949137491</v>
      </c>
      <c r="X27" s="93">
        <v>2.4059758285842319E-2</v>
      </c>
      <c r="Y27" s="93">
        <v>2.7975327341592891E-2</v>
      </c>
      <c r="Z27" s="93">
        <v>1.4396255102812908E-2</v>
      </c>
      <c r="AA27" s="93">
        <v>2.8330409579097202E-2</v>
      </c>
      <c r="AB27" s="93">
        <v>9.4761750309345319E-2</v>
      </c>
      <c r="AC27" s="93">
        <v>0.12569826888385235</v>
      </c>
      <c r="AD27" s="93">
        <v>1.404256892086601E-4</v>
      </c>
      <c r="AE27" s="92"/>
      <c r="AF27" s="93">
        <v>81213.405738041154</v>
      </c>
      <c r="AG27" s="15" t="s">
        <v>388</v>
      </c>
      <c r="AH27" s="93">
        <v>66.211807894624727</v>
      </c>
      <c r="AI27" s="93">
        <v>7367.2964882848164</v>
      </c>
      <c r="AJ27" s="15" t="s">
        <v>388</v>
      </c>
      <c r="AK27" s="15" t="s">
        <v>388</v>
      </c>
      <c r="AL27" s="38" t="s">
        <v>48</v>
      </c>
    </row>
    <row r="28" spans="1:38" s="2" customFormat="1" ht="26.25" customHeight="1" thickBot="1" x14ac:dyDescent="0.3">
      <c r="A28" s="43" t="s">
        <v>77</v>
      </c>
      <c r="B28" s="43" t="s">
        <v>80</v>
      </c>
      <c r="C28" s="43" t="s">
        <v>81</v>
      </c>
      <c r="D28" s="45"/>
      <c r="E28" s="93">
        <v>4.7618159727072431</v>
      </c>
      <c r="F28" s="93">
        <v>0.39750924319569364</v>
      </c>
      <c r="G28" s="93">
        <v>3.4685987595417548E-3</v>
      </c>
      <c r="H28" s="93">
        <v>1.0148793182654306E-2</v>
      </c>
      <c r="I28" s="93">
        <v>0.31503755509086179</v>
      </c>
      <c r="J28" s="93">
        <v>0.31503755509086179</v>
      </c>
      <c r="K28" s="93">
        <v>0.31503755509086179</v>
      </c>
      <c r="L28" s="93">
        <v>0.17319143821035124</v>
      </c>
      <c r="M28" s="93">
        <v>2.7171788581385261</v>
      </c>
      <c r="N28" s="93">
        <v>1.6604034642020505E-4</v>
      </c>
      <c r="O28" s="93">
        <v>1.6813895952832548E-5</v>
      </c>
      <c r="P28" s="93">
        <v>1.7166913113714865E-3</v>
      </c>
      <c r="Q28" s="93">
        <v>3.3103138628634984E-5</v>
      </c>
      <c r="R28" s="93">
        <v>2.713033354244194E-3</v>
      </c>
      <c r="S28" s="93">
        <v>1.8207725889264014E-3</v>
      </c>
      <c r="T28" s="93">
        <v>7.5125382966781764E-5</v>
      </c>
      <c r="U28" s="93">
        <v>3.257848535160488E-5</v>
      </c>
      <c r="V28" s="93">
        <v>5.848387764977976E-3</v>
      </c>
      <c r="W28" s="93">
        <v>0.22107122522520212</v>
      </c>
      <c r="X28" s="93">
        <v>5.0036456876473229E-3</v>
      </c>
      <c r="Y28" s="93">
        <v>5.2658475302912507E-3</v>
      </c>
      <c r="Z28" s="93">
        <v>2.7587781536972896E-3</v>
      </c>
      <c r="AA28" s="93">
        <v>5.0178113261271353E-3</v>
      </c>
      <c r="AB28" s="93">
        <v>1.8046082697762998E-2</v>
      </c>
      <c r="AC28" s="93">
        <v>1.9260190366685217E-2</v>
      </c>
      <c r="AD28" s="93">
        <v>4.5017924157030788E-5</v>
      </c>
      <c r="AE28" s="92"/>
      <c r="AF28" s="93">
        <v>12096.872703441795</v>
      </c>
      <c r="AG28" s="15" t="s">
        <v>388</v>
      </c>
      <c r="AH28" s="93">
        <v>10.520531195900459</v>
      </c>
      <c r="AI28" s="93">
        <v>1656.9333719826827</v>
      </c>
      <c r="AJ28" s="15" t="s">
        <v>388</v>
      </c>
      <c r="AK28" s="15" t="s">
        <v>388</v>
      </c>
      <c r="AL28" s="38" t="s">
        <v>48</v>
      </c>
    </row>
    <row r="29" spans="1:38" s="2" customFormat="1" ht="26.25" customHeight="1" thickBot="1" x14ac:dyDescent="0.3">
      <c r="A29" s="43" t="s">
        <v>77</v>
      </c>
      <c r="B29" s="43" t="s">
        <v>82</v>
      </c>
      <c r="C29" s="43" t="s">
        <v>83</v>
      </c>
      <c r="D29" s="45"/>
      <c r="E29" s="93">
        <v>14.337237576724641</v>
      </c>
      <c r="F29" s="93">
        <v>0.4079167646501321</v>
      </c>
      <c r="G29" s="93">
        <v>1.4881655060696181E-2</v>
      </c>
      <c r="H29" s="93">
        <v>2.650073247613003E-2</v>
      </c>
      <c r="I29" s="93">
        <v>0.23299351071281219</v>
      </c>
      <c r="J29" s="93">
        <v>0.23299351071281219</v>
      </c>
      <c r="K29" s="93">
        <v>0.23299351071281219</v>
      </c>
      <c r="L29" s="93">
        <v>0.12348144927024174</v>
      </c>
      <c r="M29" s="93">
        <v>3.5433792166327716</v>
      </c>
      <c r="N29" s="93">
        <v>6.9169752167243974E-4</v>
      </c>
      <c r="O29" s="93">
        <v>6.9169752167243991E-5</v>
      </c>
      <c r="P29" s="93">
        <v>7.3319937297278608E-3</v>
      </c>
      <c r="Q29" s="93">
        <v>1.3833950433448798E-4</v>
      </c>
      <c r="R29" s="93">
        <v>1.1758857868431477E-2</v>
      </c>
      <c r="S29" s="93">
        <v>7.8853517470658142E-3</v>
      </c>
      <c r="T29" s="93">
        <v>2.7667900866897596E-4</v>
      </c>
      <c r="U29" s="93">
        <v>1.3833950433448798E-4</v>
      </c>
      <c r="V29" s="93">
        <v>2.4901110780207833E-2</v>
      </c>
      <c r="W29" s="93">
        <v>0.1277386561188335</v>
      </c>
      <c r="X29" s="93">
        <v>7.0553147210588854E-3</v>
      </c>
      <c r="Y29" s="93">
        <v>4.2608567335022302E-2</v>
      </c>
      <c r="Z29" s="93">
        <v>4.7588789491063856E-2</v>
      </c>
      <c r="AA29" s="93">
        <v>1.0928820842424549E-2</v>
      </c>
      <c r="AB29" s="93">
        <v>0.10818149238956959</v>
      </c>
      <c r="AC29" s="93">
        <v>8.3063046404286606E-2</v>
      </c>
      <c r="AD29" s="93">
        <v>2.5536329576651253E-5</v>
      </c>
      <c r="AE29" s="92"/>
      <c r="AF29" s="93">
        <v>52166.113302233505</v>
      </c>
      <c r="AG29" s="15" t="s">
        <v>388</v>
      </c>
      <c r="AH29" s="93">
        <v>22.384482715596107</v>
      </c>
      <c r="AI29" s="93">
        <v>7185.4276520754547</v>
      </c>
      <c r="AJ29" s="15" t="s">
        <v>388</v>
      </c>
      <c r="AK29" s="15" t="s">
        <v>388</v>
      </c>
      <c r="AL29" s="38" t="s">
        <v>48</v>
      </c>
    </row>
    <row r="30" spans="1:38" s="2" customFormat="1" ht="26.25" customHeight="1" thickBot="1" x14ac:dyDescent="0.3">
      <c r="A30" s="43" t="s">
        <v>77</v>
      </c>
      <c r="B30" s="43" t="s">
        <v>84</v>
      </c>
      <c r="C30" s="43" t="s">
        <v>85</v>
      </c>
      <c r="D30" s="45"/>
      <c r="E30" s="93">
        <v>0.26301269018669937</v>
      </c>
      <c r="F30" s="93">
        <v>1.4408671180983057</v>
      </c>
      <c r="G30" s="93">
        <v>5.8128921708700768E-4</v>
      </c>
      <c r="H30" s="93">
        <v>2.0246622300000004E-3</v>
      </c>
      <c r="I30" s="93">
        <v>3.3382223738403431E-2</v>
      </c>
      <c r="J30" s="93">
        <v>3.3382223738403431E-2</v>
      </c>
      <c r="K30" s="93">
        <v>3.3382223738403431E-2</v>
      </c>
      <c r="L30" s="93">
        <v>8.8629978712243766E-3</v>
      </c>
      <c r="M30" s="93">
        <v>6.5109342942924266</v>
      </c>
      <c r="N30" s="93">
        <v>6.2219029560715754E-5</v>
      </c>
      <c r="O30" s="93">
        <v>7.7483049011510928E-6</v>
      </c>
      <c r="P30" s="93">
        <v>3.443197116846666E-4</v>
      </c>
      <c r="Q30" s="93">
        <v>1.1680604939603391E-5</v>
      </c>
      <c r="R30" s="93">
        <v>2.6017848622812006E-4</v>
      </c>
      <c r="S30" s="93">
        <v>1.8497786885734541E-4</v>
      </c>
      <c r="T30" s="93">
        <v>8.8233292545086253E-5</v>
      </c>
      <c r="U30" s="93">
        <v>7.8646000769045989E-6</v>
      </c>
      <c r="V30" s="93">
        <v>1.301147867961864E-3</v>
      </c>
      <c r="W30" s="93">
        <v>2.9391304178900006E-2</v>
      </c>
      <c r="X30" s="93">
        <v>3.7031874368919948E-4</v>
      </c>
      <c r="Y30" s="93">
        <v>4.1080469583125754E-4</v>
      </c>
      <c r="Z30" s="93">
        <v>2.8693399214134549E-4</v>
      </c>
      <c r="AA30" s="93">
        <v>4.3854165051476372E-4</v>
      </c>
      <c r="AB30" s="93">
        <v>1.5065990821765663E-3</v>
      </c>
      <c r="AC30" s="93">
        <v>2.429157128523483E-3</v>
      </c>
      <c r="AD30" s="93">
        <v>8.5346690153800007E-6</v>
      </c>
      <c r="AE30" s="92"/>
      <c r="AF30" s="93">
        <v>1599.265519707365</v>
      </c>
      <c r="AG30" s="15" t="s">
        <v>388</v>
      </c>
      <c r="AH30" s="15" t="s">
        <v>388</v>
      </c>
      <c r="AI30" s="93">
        <v>106.37088574568044</v>
      </c>
      <c r="AJ30" s="15" t="s">
        <v>388</v>
      </c>
      <c r="AK30" s="15" t="s">
        <v>388</v>
      </c>
      <c r="AL30" s="38" t="s">
        <v>48</v>
      </c>
    </row>
    <row r="31" spans="1:38" s="2" customFormat="1" ht="26.25" customHeight="1" thickBot="1" x14ac:dyDescent="0.3">
      <c r="A31" s="43" t="s">
        <v>77</v>
      </c>
      <c r="B31" s="43" t="s">
        <v>86</v>
      </c>
      <c r="C31" s="43" t="s">
        <v>87</v>
      </c>
      <c r="D31" s="45"/>
      <c r="E31" s="15" t="s">
        <v>388</v>
      </c>
      <c r="F31" s="93">
        <v>1.3959530469822057</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0.64202701636174353</v>
      </c>
      <c r="J32" s="93">
        <v>1.1648785058138773</v>
      </c>
      <c r="K32" s="93">
        <v>1.5704764718011197</v>
      </c>
      <c r="L32" s="93">
        <v>0.16594867959387713</v>
      </c>
      <c r="M32" s="15" t="s">
        <v>388</v>
      </c>
      <c r="N32" s="93">
        <v>0.48669356659490942</v>
      </c>
      <c r="O32" s="93">
        <v>1.814051278931047E-3</v>
      </c>
      <c r="P32" s="15" t="s">
        <v>388</v>
      </c>
      <c r="Q32" s="93">
        <v>4.3281363403647397E-2</v>
      </c>
      <c r="R32" s="93">
        <v>1.3552496988918132</v>
      </c>
      <c r="S32" s="93">
        <v>30.520228390540076</v>
      </c>
      <c r="T32" s="93">
        <v>0.19459368738409868</v>
      </c>
      <c r="U32" s="93">
        <v>3.1409529436022397E-2</v>
      </c>
      <c r="V32" s="93">
        <v>19.472900928946103</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0.4743568009890729</v>
      </c>
      <c r="J33" s="93">
        <v>5.5881878032147263</v>
      </c>
      <c r="K33" s="93">
        <v>11.176375606429453</v>
      </c>
      <c r="L33" s="93">
        <v>9.2763917533364465E-2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1.4783698572826143</v>
      </c>
      <c r="F34" s="93">
        <v>7.9346486360241719E-2</v>
      </c>
      <c r="G34" s="93">
        <v>2.5251989250203575E-4</v>
      </c>
      <c r="H34" s="93">
        <v>1.4729271493838769E-4</v>
      </c>
      <c r="I34" s="93">
        <v>2.7305721098624263E-2</v>
      </c>
      <c r="J34" s="93">
        <v>2.8700903928480972E-2</v>
      </c>
      <c r="K34" s="93">
        <v>3.0295398591174361E-2</v>
      </c>
      <c r="L34" s="93">
        <v>1.7748718714105771E-2</v>
      </c>
      <c r="M34" s="93">
        <v>0.19282326824475224</v>
      </c>
      <c r="N34" s="15" t="s">
        <v>388</v>
      </c>
      <c r="O34" s="93">
        <v>2.1041816419769668E-4</v>
      </c>
      <c r="P34" s="15" t="s">
        <v>388</v>
      </c>
      <c r="Q34" s="15" t="s">
        <v>388</v>
      </c>
      <c r="R34" s="93">
        <v>1.0520908209884837E-3</v>
      </c>
      <c r="S34" s="93">
        <v>3.5771087913608432E-2</v>
      </c>
      <c r="T34" s="93">
        <v>1.472927149383877E-3</v>
      </c>
      <c r="U34" s="93">
        <v>2.1041816419769668E-4</v>
      </c>
      <c r="V34" s="93">
        <v>2.1041816419769668E-2</v>
      </c>
      <c r="W34" s="15" t="s">
        <v>388</v>
      </c>
      <c r="X34" s="93">
        <v>6.3125449259309005E-4</v>
      </c>
      <c r="Y34" s="93">
        <v>1.0520908209884835E-3</v>
      </c>
      <c r="Z34" s="15" t="s">
        <v>388</v>
      </c>
      <c r="AA34" s="15" t="s">
        <v>388</v>
      </c>
      <c r="AB34" s="93">
        <v>1.6833453135815734E-3</v>
      </c>
      <c r="AC34" s="15" t="s">
        <v>388</v>
      </c>
      <c r="AD34" s="15" t="s">
        <v>388</v>
      </c>
      <c r="AE34" s="92"/>
      <c r="AF34" s="93">
        <v>909.00646933404948</v>
      </c>
      <c r="AG34" s="15" t="s">
        <v>388</v>
      </c>
      <c r="AH34" s="15" t="s">
        <v>388</v>
      </c>
      <c r="AI34" s="15" t="s">
        <v>388</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6.5191213701898292</v>
      </c>
      <c r="F36" s="93">
        <v>2.9551030987253006</v>
      </c>
      <c r="G36" s="93">
        <v>8.3748478141652177E-2</v>
      </c>
      <c r="H36" s="93">
        <v>9.6812434875257934E-4</v>
      </c>
      <c r="I36" s="93">
        <v>0.32357847013058028</v>
      </c>
      <c r="J36" s="93">
        <v>0.33215258274519949</v>
      </c>
      <c r="K36" s="93">
        <v>0.33215258274519949</v>
      </c>
      <c r="L36" s="93">
        <v>6.1952917779041564E-2</v>
      </c>
      <c r="M36" s="93">
        <v>19.310454982576726</v>
      </c>
      <c r="N36" s="93">
        <v>1.2624919962570541E-2</v>
      </c>
      <c r="O36" s="93">
        <v>1.0365935421219809E-3</v>
      </c>
      <c r="P36" s="93">
        <v>2.684382583858337E-3</v>
      </c>
      <c r="Q36" s="93">
        <v>1.0527344806102009E-2</v>
      </c>
      <c r="R36" s="93">
        <v>1.1776637369477793E-2</v>
      </c>
      <c r="S36" s="93">
        <v>8.5796406664762362E-2</v>
      </c>
      <c r="T36" s="93">
        <v>0.42270788609290239</v>
      </c>
      <c r="U36" s="93">
        <v>1.0472284931846713E-2</v>
      </c>
      <c r="V36" s="93">
        <v>0.11162928377940955</v>
      </c>
      <c r="W36" s="93">
        <v>1.5709055770750685E-2</v>
      </c>
      <c r="X36" s="93">
        <v>2.3649345322588637E-4</v>
      </c>
      <c r="Y36" s="93">
        <v>1.2356420214428821E-3</v>
      </c>
      <c r="Z36" s="93">
        <v>1.1292925108159809E-3</v>
      </c>
      <c r="AA36" s="93">
        <v>1.8737390852042909E-4</v>
      </c>
      <c r="AB36" s="93">
        <v>2.7888018940051785E-3</v>
      </c>
      <c r="AC36" s="93">
        <v>8.0800493157220446E-3</v>
      </c>
      <c r="AD36" s="93">
        <v>9.1927212850324569E-3</v>
      </c>
      <c r="AE36" s="92"/>
      <c r="AF36" s="93">
        <v>5672.6703712647477</v>
      </c>
      <c r="AG36" s="15" t="s">
        <v>388</v>
      </c>
      <c r="AH36" s="15" t="s">
        <v>388</v>
      </c>
      <c r="AI36" s="93">
        <v>131.86766332479633</v>
      </c>
      <c r="AJ36" s="15" t="s">
        <v>388</v>
      </c>
      <c r="AK36" s="15" t="s">
        <v>388</v>
      </c>
      <c r="AL36" s="38" t="s">
        <v>48</v>
      </c>
    </row>
    <row r="37" spans="1:38" s="2" customFormat="1" ht="26.25" customHeight="1" thickBot="1" x14ac:dyDescent="0.3">
      <c r="A37" s="43" t="s">
        <v>69</v>
      </c>
      <c r="B37" s="43" t="s">
        <v>99</v>
      </c>
      <c r="C37" s="43" t="s">
        <v>393</v>
      </c>
      <c r="D37" s="45"/>
      <c r="E37" s="93">
        <v>2.8578000000000002E-3</v>
      </c>
      <c r="F37" s="93">
        <v>4.7878426999999999E-5</v>
      </c>
      <c r="G37" s="93">
        <v>1.9151370799999999E-6</v>
      </c>
      <c r="H37" s="15" t="s">
        <v>388</v>
      </c>
      <c r="I37" s="15" t="s">
        <v>388</v>
      </c>
      <c r="J37" s="15" t="s">
        <v>388</v>
      </c>
      <c r="K37" s="15" t="s">
        <v>388</v>
      </c>
      <c r="L37" s="15" t="s">
        <v>388</v>
      </c>
      <c r="M37" s="93">
        <v>9.5756854000000001E-4</v>
      </c>
      <c r="N37" s="15" t="s">
        <v>388</v>
      </c>
      <c r="O37" s="15" t="s">
        <v>388</v>
      </c>
      <c r="P37" s="15" t="s">
        <v>388</v>
      </c>
      <c r="Q37" s="15" t="s">
        <v>388</v>
      </c>
      <c r="R37" s="15" t="s">
        <v>388</v>
      </c>
      <c r="S37" s="15" t="s">
        <v>388</v>
      </c>
      <c r="T37" s="15" t="s">
        <v>388</v>
      </c>
      <c r="U37" s="15" t="s">
        <v>388</v>
      </c>
      <c r="V37" s="15" t="s">
        <v>388</v>
      </c>
      <c r="W37" s="93">
        <v>2.3939213500000003E-5</v>
      </c>
      <c r="X37" s="15" t="s">
        <v>388</v>
      </c>
      <c r="Y37" s="15" t="s">
        <v>388</v>
      </c>
      <c r="Z37" s="15" t="s">
        <v>388</v>
      </c>
      <c r="AA37" s="15" t="s">
        <v>388</v>
      </c>
      <c r="AB37" s="15" t="s">
        <v>388</v>
      </c>
      <c r="AC37" s="15" t="s">
        <v>388</v>
      </c>
      <c r="AD37" s="15" t="s">
        <v>388</v>
      </c>
      <c r="AE37" s="92"/>
      <c r="AF37" s="15" t="s">
        <v>388</v>
      </c>
      <c r="AG37" s="15" t="s">
        <v>388</v>
      </c>
      <c r="AH37" s="93">
        <v>47.878427000000002</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1.1720341848235998</v>
      </c>
      <c r="F39" s="93">
        <v>8.8162796012799999E-2</v>
      </c>
      <c r="G39" s="93">
        <v>1.0845245375315138</v>
      </c>
      <c r="H39" s="93">
        <v>5.1392407923999996E-3</v>
      </c>
      <c r="I39" s="93">
        <v>0.13562914644051829</v>
      </c>
      <c r="J39" s="93">
        <v>0.21110087536882596</v>
      </c>
      <c r="K39" s="93">
        <v>0.29645482700431869</v>
      </c>
      <c r="L39" s="93">
        <v>2.6991461621573613E-2</v>
      </c>
      <c r="M39" s="93">
        <v>0.99516417770071997</v>
      </c>
      <c r="N39" s="93">
        <v>9.0047500000000016E-2</v>
      </c>
      <c r="O39" s="93">
        <v>1.0235707800000002E-2</v>
      </c>
      <c r="P39" s="93">
        <v>1.9381307800000001E-3</v>
      </c>
      <c r="Q39" s="93">
        <v>1.6131052E-2</v>
      </c>
      <c r="R39" s="93">
        <v>0.128841026</v>
      </c>
      <c r="S39" s="93">
        <v>4.9713565000000001E-2</v>
      </c>
      <c r="T39" s="93">
        <v>0.564917</v>
      </c>
      <c r="U39" s="93">
        <v>1.5730000000000001E-2</v>
      </c>
      <c r="V39" s="93">
        <v>2.2609223119999999</v>
      </c>
      <c r="W39" s="93">
        <v>7.3909124992017988E-2</v>
      </c>
      <c r="X39" s="93">
        <v>3.2886764968479074E-3</v>
      </c>
      <c r="Y39" s="93">
        <v>2.2834319201205284E-2</v>
      </c>
      <c r="Z39" s="93">
        <v>2.51180354041279E-3</v>
      </c>
      <c r="AA39" s="93">
        <v>2.3576600768348143E-3</v>
      </c>
      <c r="AB39" s="93">
        <v>3.0992459315300799E-2</v>
      </c>
      <c r="AC39" s="93">
        <v>1.5730000000000004E-2</v>
      </c>
      <c r="AD39" s="93">
        <v>0.18964506618999957</v>
      </c>
      <c r="AE39" s="92"/>
      <c r="AF39" s="93">
        <v>10463.495184035999</v>
      </c>
      <c r="AG39" s="93">
        <v>123</v>
      </c>
      <c r="AH39" s="93">
        <v>1219.96</v>
      </c>
      <c r="AI39" s="93">
        <v>3146</v>
      </c>
      <c r="AJ39" s="15" t="s">
        <v>388</v>
      </c>
      <c r="AK39" s="15" t="s">
        <v>388</v>
      </c>
      <c r="AL39" s="38" t="s">
        <v>48</v>
      </c>
    </row>
    <row r="40" spans="1:38" s="2" customFormat="1" ht="26.25" customHeight="1" thickBot="1" x14ac:dyDescent="0.3">
      <c r="A40" s="43" t="s">
        <v>69</v>
      </c>
      <c r="B40" s="43" t="s">
        <v>104</v>
      </c>
      <c r="C40" s="43" t="s">
        <v>395</v>
      </c>
      <c r="D40" s="45"/>
      <c r="E40" s="93">
        <v>1.7074041091774077</v>
      </c>
      <c r="F40" s="93">
        <v>0.56337120093934212</v>
      </c>
      <c r="G40" s="93">
        <v>1.3537408342086939E-3</v>
      </c>
      <c r="H40" s="93">
        <v>7.8829264915702523E-4</v>
      </c>
      <c r="I40" s="93">
        <v>0.12815949173717292</v>
      </c>
      <c r="J40" s="93">
        <v>0.12815949173717292</v>
      </c>
      <c r="K40" s="93">
        <v>0.12815949173717292</v>
      </c>
      <c r="L40" s="93">
        <v>3.4779364956652757E-2</v>
      </c>
      <c r="M40" s="93">
        <v>16.388761871899334</v>
      </c>
      <c r="N40" s="15" t="s">
        <v>388</v>
      </c>
      <c r="O40" s="93">
        <v>1.0890286097217368E-3</v>
      </c>
      <c r="P40" s="15" t="s">
        <v>388</v>
      </c>
      <c r="Q40" s="15" t="s">
        <v>388</v>
      </c>
      <c r="R40" s="93">
        <v>5.4451430486086826E-3</v>
      </c>
      <c r="S40" s="93">
        <v>0.18513486365269524</v>
      </c>
      <c r="T40" s="93">
        <v>7.6232002680521578E-3</v>
      </c>
      <c r="U40" s="93">
        <v>1.0890286097217368E-3</v>
      </c>
      <c r="V40" s="93">
        <v>0.10890286097217368</v>
      </c>
      <c r="W40" s="15" t="s">
        <v>388</v>
      </c>
      <c r="X40" s="93">
        <v>3.4483086938708299E-3</v>
      </c>
      <c r="Y40" s="93">
        <v>5.263920183903063E-3</v>
      </c>
      <c r="Z40" s="15" t="s">
        <v>388</v>
      </c>
      <c r="AA40" s="15" t="s">
        <v>388</v>
      </c>
      <c r="AB40" s="93">
        <v>8.7122288777738942E-3</v>
      </c>
      <c r="AC40" s="15" t="s">
        <v>388</v>
      </c>
      <c r="AD40" s="15" t="s">
        <v>388</v>
      </c>
      <c r="AE40" s="92"/>
      <c r="AF40" s="93">
        <v>4638.8367531807344</v>
      </c>
      <c r="AG40" s="15" t="s">
        <v>388</v>
      </c>
      <c r="AH40" s="15" t="s">
        <v>388</v>
      </c>
      <c r="AI40" s="93">
        <v>44.661293299314828</v>
      </c>
      <c r="AJ40" s="15" t="s">
        <v>388</v>
      </c>
      <c r="AK40" s="15" t="s">
        <v>388</v>
      </c>
      <c r="AL40" s="38" t="s">
        <v>48</v>
      </c>
    </row>
    <row r="41" spans="1:38" s="2" customFormat="1" ht="26.25" customHeight="1" thickBot="1" x14ac:dyDescent="0.3">
      <c r="A41" s="43" t="s">
        <v>102</v>
      </c>
      <c r="B41" s="43" t="s">
        <v>105</v>
      </c>
      <c r="C41" s="43" t="s">
        <v>396</v>
      </c>
      <c r="D41" s="45"/>
      <c r="E41" s="93">
        <v>5.3825152872672586</v>
      </c>
      <c r="F41" s="93">
        <v>21.971147375719685</v>
      </c>
      <c r="G41" s="93">
        <v>0.90090320255170808</v>
      </c>
      <c r="H41" s="93">
        <v>1.1648797268531663</v>
      </c>
      <c r="I41" s="93">
        <v>8.8509449155999995</v>
      </c>
      <c r="J41" s="93">
        <v>9.1609945031999889</v>
      </c>
      <c r="K41" s="93">
        <v>9.5558699199999957</v>
      </c>
      <c r="L41" s="93">
        <v>2.6186069699182384</v>
      </c>
      <c r="M41" s="93">
        <v>159.92723074660512</v>
      </c>
      <c r="N41" s="93">
        <v>0.56860999999999995</v>
      </c>
      <c r="O41" s="93">
        <v>0.16057560000000001</v>
      </c>
      <c r="P41" s="93">
        <v>2.7086660000000002E-2</v>
      </c>
      <c r="Q41" s="93">
        <v>6.6863999999999993E-2</v>
      </c>
      <c r="R41" s="93">
        <v>1.8963119999999998</v>
      </c>
      <c r="S41" s="93">
        <v>0.35635000000000006</v>
      </c>
      <c r="T41" s="93">
        <v>1.6613999999999995</v>
      </c>
      <c r="U41" s="93">
        <v>0.26659999999999989</v>
      </c>
      <c r="V41" s="93">
        <v>37.388343999999996</v>
      </c>
      <c r="W41" s="93">
        <v>1.1294910528726727</v>
      </c>
      <c r="X41" s="93">
        <v>6.8440546765411412</v>
      </c>
      <c r="Y41" s="93">
        <v>5.4043663496534835</v>
      </c>
      <c r="Z41" s="93">
        <v>4.3955760240608219</v>
      </c>
      <c r="AA41" s="93">
        <v>5.0565291713603813</v>
      </c>
      <c r="AB41" s="93">
        <v>21.700526221615828</v>
      </c>
      <c r="AC41" s="93">
        <v>0.26677647058823517</v>
      </c>
      <c r="AD41" s="93">
        <v>3.2003057464293674</v>
      </c>
      <c r="AE41" s="92"/>
      <c r="AF41" s="93">
        <v>13164.505745345226</v>
      </c>
      <c r="AG41" s="93">
        <v>168</v>
      </c>
      <c r="AH41" s="93">
        <v>1077</v>
      </c>
      <c r="AI41" s="93">
        <v>53319.999999999985</v>
      </c>
      <c r="AJ41" s="93">
        <v>1</v>
      </c>
      <c r="AK41" s="15" t="s">
        <v>388</v>
      </c>
      <c r="AL41" s="38" t="s">
        <v>48</v>
      </c>
    </row>
    <row r="42" spans="1:38" s="2" customFormat="1" ht="26.25" customHeight="1" thickBot="1" x14ac:dyDescent="0.3">
      <c r="A42" s="43" t="s">
        <v>69</v>
      </c>
      <c r="B42" s="43" t="s">
        <v>106</v>
      </c>
      <c r="C42" s="43" t="s">
        <v>107</v>
      </c>
      <c r="D42" s="45"/>
      <c r="E42" s="93">
        <v>0.88378743792043191</v>
      </c>
      <c r="F42" s="93">
        <v>2.9990982261309718</v>
      </c>
      <c r="G42" s="93">
        <v>8.7224659204840512E-4</v>
      </c>
      <c r="H42" s="93">
        <v>2.8621565841684734E-4</v>
      </c>
      <c r="I42" s="93">
        <v>0.15221238349584912</v>
      </c>
      <c r="J42" s="93">
        <v>0.15221238349584912</v>
      </c>
      <c r="K42" s="93">
        <v>0.15221238349584912</v>
      </c>
      <c r="L42" s="93">
        <v>2.225292200129849E-2</v>
      </c>
      <c r="M42" s="93">
        <v>41.661814621320012</v>
      </c>
      <c r="N42" s="15" t="s">
        <v>388</v>
      </c>
      <c r="O42" s="93">
        <v>6.2239902208830529E-4</v>
      </c>
      <c r="P42" s="15" t="s">
        <v>388</v>
      </c>
      <c r="Q42" s="15" t="s">
        <v>388</v>
      </c>
      <c r="R42" s="93">
        <v>3.1119951104415272E-3</v>
      </c>
      <c r="S42" s="93">
        <v>0.10580783375501193</v>
      </c>
      <c r="T42" s="93">
        <v>4.3567931546181389E-3</v>
      </c>
      <c r="U42" s="93">
        <v>6.2239902208830529E-4</v>
      </c>
      <c r="V42" s="93">
        <v>6.2239902208830543E-2</v>
      </c>
      <c r="W42" s="15" t="s">
        <v>388</v>
      </c>
      <c r="X42" s="93">
        <v>2.3515543383234101E-3</v>
      </c>
      <c r="Y42" s="93">
        <v>2.6276378383830335E-3</v>
      </c>
      <c r="Z42" s="15" t="s">
        <v>388</v>
      </c>
      <c r="AA42" s="15" t="s">
        <v>388</v>
      </c>
      <c r="AB42" s="93">
        <v>4.9791921767064441E-3</v>
      </c>
      <c r="AC42" s="15" t="s">
        <v>388</v>
      </c>
      <c r="AD42" s="15" t="s">
        <v>388</v>
      </c>
      <c r="AE42" s="92"/>
      <c r="AF42" s="93">
        <v>2512.9876797182469</v>
      </c>
      <c r="AG42" s="15" t="s">
        <v>388</v>
      </c>
      <c r="AH42" s="15" t="s">
        <v>388</v>
      </c>
      <c r="AI42" s="93">
        <v>119.3669586020489</v>
      </c>
      <c r="AJ42" s="15" t="s">
        <v>388</v>
      </c>
      <c r="AK42" s="15" t="s">
        <v>388</v>
      </c>
      <c r="AL42" s="38" t="s">
        <v>48</v>
      </c>
    </row>
    <row r="43" spans="1:38" s="2" customFormat="1" ht="26.25" customHeight="1" thickBot="1" x14ac:dyDescent="0.3">
      <c r="A43" s="43" t="s">
        <v>102</v>
      </c>
      <c r="B43" s="43" t="s">
        <v>108</v>
      </c>
      <c r="C43" s="43" t="s">
        <v>109</v>
      </c>
      <c r="D43" s="45"/>
      <c r="E43" s="93">
        <v>1.0719400000000001</v>
      </c>
      <c r="F43" s="93">
        <v>0.428956</v>
      </c>
      <c r="G43" s="93">
        <v>0.73180468317810576</v>
      </c>
      <c r="H43" s="93">
        <v>1.2083193600000002E-2</v>
      </c>
      <c r="I43" s="93">
        <v>0.1696306394736842</v>
      </c>
      <c r="J43" s="93">
        <v>0.3557106052631579</v>
      </c>
      <c r="K43" s="93">
        <v>0.95279000000000014</v>
      </c>
      <c r="L43" s="93">
        <v>1.1044650868421055E-2</v>
      </c>
      <c r="M43" s="93">
        <v>2.1274319999999998</v>
      </c>
      <c r="N43" s="93">
        <v>0.41043540000000001</v>
      </c>
      <c r="O43" s="93">
        <v>2.6874600000000002E-2</v>
      </c>
      <c r="P43" s="93">
        <v>8.7346999999999998E-3</v>
      </c>
      <c r="Q43" s="93">
        <v>0.1658578</v>
      </c>
      <c r="R43" s="93">
        <v>0.52144000000000001</v>
      </c>
      <c r="S43" s="93">
        <v>0.47130300000000003</v>
      </c>
      <c r="T43" s="93">
        <v>0.5904839999999999</v>
      </c>
      <c r="U43" s="93">
        <v>3.5520000000000003E-2</v>
      </c>
      <c r="V43" s="93">
        <v>5.6254139999999992</v>
      </c>
      <c r="W43" s="93">
        <v>0.18536550000000002</v>
      </c>
      <c r="X43" s="93">
        <v>2.5712522120056509E-3</v>
      </c>
      <c r="Y43" s="93">
        <v>1.0521335739028498E-2</v>
      </c>
      <c r="Z43" s="93">
        <v>1.1279074204537632E-3</v>
      </c>
      <c r="AA43" s="93">
        <v>1.3275366285120879E-3</v>
      </c>
      <c r="AB43" s="93">
        <v>1.5548031999999998E-2</v>
      </c>
      <c r="AC43" s="93">
        <v>3.7206274509803926E-2</v>
      </c>
      <c r="AD43" s="93">
        <v>0.42648364816470519</v>
      </c>
      <c r="AE43" s="92"/>
      <c r="AF43" s="93">
        <v>3696.9942546547732</v>
      </c>
      <c r="AG43" s="93">
        <v>2029</v>
      </c>
      <c r="AH43" s="93">
        <v>43.005745345226828</v>
      </c>
      <c r="AI43" s="93">
        <v>7104</v>
      </c>
      <c r="AJ43" s="15" t="s">
        <v>388</v>
      </c>
      <c r="AK43" s="15" t="s">
        <v>388</v>
      </c>
      <c r="AL43" s="38" t="s">
        <v>48</v>
      </c>
    </row>
    <row r="44" spans="1:38" s="2" customFormat="1" ht="26.25" customHeight="1" thickBot="1" x14ac:dyDescent="0.3">
      <c r="A44" s="43" t="s">
        <v>69</v>
      </c>
      <c r="B44" s="43" t="s">
        <v>110</v>
      </c>
      <c r="C44" s="43" t="s">
        <v>111</v>
      </c>
      <c r="D44" s="45"/>
      <c r="E44" s="93">
        <v>3.4599643589141702</v>
      </c>
      <c r="F44" s="93">
        <v>1.4251485007619471</v>
      </c>
      <c r="G44" s="93">
        <v>3.0876327165266426E-3</v>
      </c>
      <c r="H44" s="93">
        <v>2.0009870394427213E-3</v>
      </c>
      <c r="I44" s="93">
        <v>0.24546424479016324</v>
      </c>
      <c r="J44" s="93">
        <v>0.24546424479016324</v>
      </c>
      <c r="K44" s="93">
        <v>0.24546424479016324</v>
      </c>
      <c r="L44" s="93">
        <v>0.11892932639137417</v>
      </c>
      <c r="M44" s="93">
        <v>9.432950014145602</v>
      </c>
      <c r="N44" s="15" t="s">
        <v>388</v>
      </c>
      <c r="O44" s="93">
        <v>2.5545778048657237E-3</v>
      </c>
      <c r="P44" s="15" t="s">
        <v>388</v>
      </c>
      <c r="Q44" s="15" t="s">
        <v>388</v>
      </c>
      <c r="R44" s="93">
        <v>1.2772889024328616E-2</v>
      </c>
      <c r="S44" s="93">
        <v>0.43427822682717288</v>
      </c>
      <c r="T44" s="93">
        <v>1.7882044634060058E-2</v>
      </c>
      <c r="U44" s="93">
        <v>2.5545778048657237E-3</v>
      </c>
      <c r="V44" s="93">
        <v>0.25545778048657231</v>
      </c>
      <c r="W44" s="15" t="s">
        <v>388</v>
      </c>
      <c r="X44" s="93">
        <v>7.7492686034703138E-3</v>
      </c>
      <c r="Y44" s="93">
        <v>1.2687353835455471E-2</v>
      </c>
      <c r="Z44" s="15" t="s">
        <v>388</v>
      </c>
      <c r="AA44" s="15" t="s">
        <v>388</v>
      </c>
      <c r="AB44" s="93">
        <v>2.0436622438925783E-2</v>
      </c>
      <c r="AC44" s="15" t="s">
        <v>388</v>
      </c>
      <c r="AD44" s="15" t="s">
        <v>388</v>
      </c>
      <c r="AE44" s="92"/>
      <c r="AF44" s="93">
        <v>11004.7348951519</v>
      </c>
      <c r="AG44" s="15" t="s">
        <v>388</v>
      </c>
      <c r="AH44" s="15" t="s">
        <v>388</v>
      </c>
      <c r="AI44" s="93">
        <v>21.079636743857947</v>
      </c>
      <c r="AJ44" s="15" t="s">
        <v>388</v>
      </c>
      <c r="AK44" s="15" t="s">
        <v>388</v>
      </c>
      <c r="AL44" s="38" t="s">
        <v>48</v>
      </c>
    </row>
    <row r="45" spans="1:38" s="2" customFormat="1" ht="26.25" customHeight="1" thickBot="1" x14ac:dyDescent="0.3">
      <c r="A45" s="43" t="s">
        <v>69</v>
      </c>
      <c r="B45" s="43" t="s">
        <v>112</v>
      </c>
      <c r="C45" s="43" t="s">
        <v>113</v>
      </c>
      <c r="D45" s="45"/>
      <c r="E45" s="93">
        <v>1.7154907622400002</v>
      </c>
      <c r="F45" s="93">
        <v>7.5538292004485572E-2</v>
      </c>
      <c r="G45" s="93">
        <v>3.4962447600000003E-4</v>
      </c>
      <c r="H45" s="93">
        <v>2.301694467E-4</v>
      </c>
      <c r="I45" s="93">
        <v>3.915794131199999E-2</v>
      </c>
      <c r="J45" s="93">
        <v>4.1954937120000001E-2</v>
      </c>
      <c r="K45" s="93">
        <v>4.1954937120000001E-2</v>
      </c>
      <c r="L45" s="93">
        <v>1.3006030507199999E-2</v>
      </c>
      <c r="M45" s="93">
        <v>0.25172962272000005</v>
      </c>
      <c r="N45" s="93">
        <v>3.7875984899999999E-3</v>
      </c>
      <c r="O45" s="93">
        <v>2.9135372999999996E-4</v>
      </c>
      <c r="P45" s="93">
        <v>8.7406119000000009E-4</v>
      </c>
      <c r="Q45" s="93">
        <v>1.1654149199999998E-3</v>
      </c>
      <c r="R45" s="93">
        <v>1.45676865E-3</v>
      </c>
      <c r="S45" s="93">
        <v>2.563912824E-2</v>
      </c>
      <c r="T45" s="93">
        <v>2.9135373000000003E-2</v>
      </c>
      <c r="U45" s="93">
        <v>2.9135373E-3</v>
      </c>
      <c r="V45" s="93">
        <v>3.4962447599999995E-2</v>
      </c>
      <c r="W45" s="93">
        <v>3.7875984899999999E-3</v>
      </c>
      <c r="X45" s="93">
        <v>5.8270745999999997E-5</v>
      </c>
      <c r="Y45" s="93">
        <v>2.9135372999999996E-4</v>
      </c>
      <c r="Z45" s="93">
        <v>2.9135372999999996E-4</v>
      </c>
      <c r="AA45" s="93">
        <v>2.9135372999999998E-5</v>
      </c>
      <c r="AB45" s="93">
        <v>6.7011357899999992E-4</v>
      </c>
      <c r="AC45" s="93">
        <v>2.3308298400000001E-3</v>
      </c>
      <c r="AD45" s="93">
        <v>1.1071441740000002E-3</v>
      </c>
      <c r="AE45" s="92"/>
      <c r="AF45" s="93">
        <v>1258.6481136</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3" t="s">
        <v>115</v>
      </c>
      <c r="D46" s="45"/>
      <c r="E46" s="93">
        <v>3.7403588605119804</v>
      </c>
      <c r="F46" s="93">
        <v>0.32749894402012786</v>
      </c>
      <c r="G46" s="93">
        <v>1.3206771458063205</v>
      </c>
      <c r="H46" s="93">
        <v>7.8285550903130948E-5</v>
      </c>
      <c r="I46" s="93">
        <v>0.25874705949602383</v>
      </c>
      <c r="J46" s="93">
        <v>0.95226733440568123</v>
      </c>
      <c r="K46" s="93">
        <v>3.2459293969273522</v>
      </c>
      <c r="L46" s="93">
        <v>7.8489611521395705E-2</v>
      </c>
      <c r="M46" s="93">
        <v>9.5795274462364173</v>
      </c>
      <c r="N46" s="93">
        <v>0.75840425781530552</v>
      </c>
      <c r="O46" s="93">
        <v>7.7158510592910304E-2</v>
      </c>
      <c r="P46" s="93">
        <v>7.968081304753535E-3</v>
      </c>
      <c r="Q46" s="93">
        <v>2.1305839326220936E-2</v>
      </c>
      <c r="R46" s="93">
        <v>0.53676792872960299</v>
      </c>
      <c r="S46" s="93">
        <v>0.79406367108255438</v>
      </c>
      <c r="T46" s="93">
        <v>1.3234171700931054</v>
      </c>
      <c r="U46" s="93">
        <v>8.8532460121169072E-4</v>
      </c>
      <c r="V46" s="93">
        <v>10.714242459884929</v>
      </c>
      <c r="W46" s="93">
        <v>0.33071302807538361</v>
      </c>
      <c r="X46" s="93">
        <v>1.3719537375205386E-2</v>
      </c>
      <c r="Y46" s="93">
        <v>3.4038662687230235E-2</v>
      </c>
      <c r="Z46" s="93">
        <v>7.6751634163404131E-3</v>
      </c>
      <c r="AA46" s="93">
        <v>6.2197369440885678E-3</v>
      </c>
      <c r="AB46" s="93">
        <v>6.16531004228646E-2</v>
      </c>
      <c r="AC46" s="93">
        <v>1.593943559672403E-2</v>
      </c>
      <c r="AD46" s="15" t="s">
        <v>388</v>
      </c>
      <c r="AE46" s="92"/>
      <c r="AF46" s="93">
        <v>13768.010759461295</v>
      </c>
      <c r="AG46" s="15" t="s">
        <v>388</v>
      </c>
      <c r="AH46" s="93">
        <v>8030.7457534832374</v>
      </c>
      <c r="AI46" s="93">
        <v>15240.435175013939</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6.6533312999999997E-2</v>
      </c>
      <c r="G49" s="93">
        <v>0.39400000000000002</v>
      </c>
      <c r="H49" s="93">
        <v>3.1970553000000004E-3</v>
      </c>
      <c r="I49" s="93">
        <v>2.1270893371757925E-3</v>
      </c>
      <c r="J49" s="93">
        <v>5.09106628242075E-3</v>
      </c>
      <c r="K49" s="93">
        <v>1.21E-2</v>
      </c>
      <c r="L49" s="93">
        <v>1.0635446685878962E-6</v>
      </c>
      <c r="M49" s="15" t="s">
        <v>389</v>
      </c>
      <c r="N49" s="93">
        <v>3.81E-3</v>
      </c>
      <c r="O49" s="93">
        <v>1.7999999999999998E-4</v>
      </c>
      <c r="P49" s="93">
        <v>1.0000000000000001E-5</v>
      </c>
      <c r="Q49" s="93">
        <v>2.4500000000000004E-3</v>
      </c>
      <c r="R49" s="93">
        <v>2.9700000000000004E-3</v>
      </c>
      <c r="S49" s="93">
        <v>1.089E-2</v>
      </c>
      <c r="T49" s="93">
        <v>1.4570000000000001E-2</v>
      </c>
      <c r="U49" s="15" t="s">
        <v>387</v>
      </c>
      <c r="V49" s="93">
        <v>1.9089999999999999E-2</v>
      </c>
      <c r="W49" s="93">
        <v>2.5922070000000001</v>
      </c>
      <c r="X49" s="93">
        <v>7.5999999999999991E-5</v>
      </c>
      <c r="Y49" s="93">
        <v>2.4700000000000004E-4</v>
      </c>
      <c r="Z49" s="15" t="s">
        <v>388</v>
      </c>
      <c r="AA49" s="93">
        <v>5.699999999999999E-5</v>
      </c>
      <c r="AB49" s="93">
        <v>3.7999999999999997E-4</v>
      </c>
      <c r="AC49" s="15" t="s">
        <v>388</v>
      </c>
      <c r="AD49" s="93">
        <v>3.1106484000000001</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0.57500000000000007</v>
      </c>
      <c r="J50" s="93">
        <v>0.81880000000000008</v>
      </c>
      <c r="K50" s="93">
        <v>1.25128602</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4450</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3.0483989999999994</v>
      </c>
      <c r="G52" s="15" t="s">
        <v>389</v>
      </c>
      <c r="H52" s="15" t="s">
        <v>389</v>
      </c>
      <c r="I52" s="93">
        <v>1.8225856589544622E-3</v>
      </c>
      <c r="J52" s="93">
        <v>8.6889740196984793E-3</v>
      </c>
      <c r="K52" s="93">
        <v>3.2532195902000023E-2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2.8763113077663029</v>
      </c>
      <c r="G53" s="15" t="s">
        <v>388</v>
      </c>
      <c r="H53" s="15" t="s">
        <v>388</v>
      </c>
      <c r="I53" s="93">
        <v>1.3000000000000002E-4</v>
      </c>
      <c r="J53" s="93">
        <v>1.3000000000000002E-4</v>
      </c>
      <c r="K53" s="93">
        <v>1.3000000000000002E-4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0.21971740000000001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2395</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2.9078593E-2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1.53850818E-2</v>
      </c>
      <c r="X57" s="93">
        <v>3.2724999999999996E-4</v>
      </c>
      <c r="Y57" s="93">
        <v>3.2724999999999996E-4</v>
      </c>
      <c r="Z57" s="93">
        <v>3.2724999999999996E-4</v>
      </c>
      <c r="AA57" s="93">
        <v>3.2724999999999996E-4</v>
      </c>
      <c r="AB57" s="93">
        <v>1.3089999999999998E-3</v>
      </c>
      <c r="AC57" s="15" t="s">
        <v>388</v>
      </c>
      <c r="AD57" s="93">
        <v>3.0683159999999998</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4.747555555555556E-4</v>
      </c>
      <c r="J58" s="93">
        <v>2.3737777777777785E-3</v>
      </c>
      <c r="K58" s="93">
        <v>6.1040000000000001E-3</v>
      </c>
      <c r="L58" s="93">
        <v>2.1838755555555557E-6</v>
      </c>
      <c r="M58" s="15" t="s">
        <v>388</v>
      </c>
      <c r="N58" s="15" t="s">
        <v>388</v>
      </c>
      <c r="O58" s="15" t="s">
        <v>388</v>
      </c>
      <c r="P58" s="15" t="s">
        <v>388</v>
      </c>
      <c r="Q58" s="15" t="s">
        <v>388</v>
      </c>
      <c r="R58" s="15" t="s">
        <v>388</v>
      </c>
      <c r="S58" s="15" t="s">
        <v>388</v>
      </c>
      <c r="T58" s="15" t="s">
        <v>388</v>
      </c>
      <c r="U58" s="15" t="s">
        <v>388</v>
      </c>
      <c r="V58" s="15" t="s">
        <v>388</v>
      </c>
      <c r="W58" s="93">
        <v>3.8631365169244772E-2</v>
      </c>
      <c r="X58" s="15" t="s">
        <v>388</v>
      </c>
      <c r="Y58" s="15" t="s">
        <v>388</v>
      </c>
      <c r="Z58" s="15" t="s">
        <v>388</v>
      </c>
      <c r="AA58" s="15" t="s">
        <v>388</v>
      </c>
      <c r="AB58" s="15" t="s">
        <v>388</v>
      </c>
      <c r="AC58" s="15" t="s">
        <v>388</v>
      </c>
      <c r="AD58" s="93">
        <v>7.4291086863932264E-5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4.7819380000000002E-4</v>
      </c>
      <c r="G59" s="15" t="s">
        <v>389</v>
      </c>
      <c r="H59" s="15" t="s">
        <v>388</v>
      </c>
      <c r="I59" s="93">
        <v>5.5372000000000008E-3</v>
      </c>
      <c r="J59" s="93">
        <v>6.2293500000000007E-3</v>
      </c>
      <c r="K59" s="93">
        <v>6.9215000000000014E-3</v>
      </c>
      <c r="L59" s="93">
        <v>3.4330640000000001E-6</v>
      </c>
      <c r="M59" s="15" t="s">
        <v>389</v>
      </c>
      <c r="N59" s="15" t="s">
        <v>388</v>
      </c>
      <c r="O59" s="15" t="s">
        <v>388</v>
      </c>
      <c r="P59" s="15" t="s">
        <v>388</v>
      </c>
      <c r="Q59" s="15" t="s">
        <v>388</v>
      </c>
      <c r="R59" s="15" t="s">
        <v>388</v>
      </c>
      <c r="S59" s="15" t="s">
        <v>388</v>
      </c>
      <c r="T59" s="15" t="s">
        <v>388</v>
      </c>
      <c r="U59" s="15" t="s">
        <v>388</v>
      </c>
      <c r="V59" s="15" t="s">
        <v>388</v>
      </c>
      <c r="W59" s="93">
        <v>2.9716416000000005E-4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4.4292800980392155E-4</v>
      </c>
      <c r="J60" s="93">
        <v>3.5572200980392159E-3</v>
      </c>
      <c r="K60" s="93">
        <v>7.3185222800000007E-3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3.5690404595833335E-3</v>
      </c>
      <c r="J61" s="93">
        <v>1.6742344595833333E-2</v>
      </c>
      <c r="K61" s="93">
        <v>5.063649517333333E-2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2.8295043528800003E-2</v>
      </c>
      <c r="J62" s="93">
        <v>0.27482195263200015</v>
      </c>
      <c r="K62" s="93">
        <v>0.70203520722000001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0.44400000000000001</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8.2799999999999996E-4</v>
      </c>
      <c r="J68" s="93">
        <v>1.1039999999999999E-3</v>
      </c>
      <c r="K68" s="93">
        <v>1.3799999999999999E-3</v>
      </c>
      <c r="L68" s="93">
        <v>1.4904E-5</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0.12977999999999998</v>
      </c>
      <c r="F70" s="93">
        <v>2.0855748099999998</v>
      </c>
      <c r="G70" s="93">
        <v>1.4656012728678003</v>
      </c>
      <c r="H70" s="93">
        <v>0.29525000000000001</v>
      </c>
      <c r="I70" s="93">
        <v>0.25892456633399996</v>
      </c>
      <c r="J70" s="93">
        <v>0.37785725544150001</v>
      </c>
      <c r="K70" s="93">
        <v>0.43534229702499994</v>
      </c>
      <c r="L70" s="93">
        <v>4.6606421940120005E-3</v>
      </c>
      <c r="M70" s="15" t="s">
        <v>388</v>
      </c>
      <c r="N70" s="93">
        <v>1E-3</v>
      </c>
      <c r="O70" s="15" t="s">
        <v>388</v>
      </c>
      <c r="P70" s="93">
        <v>5.1360000000000003E-2</v>
      </c>
      <c r="Q70" s="15" t="s">
        <v>388</v>
      </c>
      <c r="R70" s="15" t="s">
        <v>388</v>
      </c>
      <c r="S70" s="93">
        <v>1.2E-2</v>
      </c>
      <c r="T70" s="93">
        <v>5.8900000000000001E-2</v>
      </c>
      <c r="U70" s="15" t="s">
        <v>388</v>
      </c>
      <c r="V70" s="93">
        <v>0.25</v>
      </c>
      <c r="W70" s="93">
        <v>3.1E-2</v>
      </c>
      <c r="X70" s="15" t="s">
        <v>388</v>
      </c>
      <c r="Y70" s="15" t="s">
        <v>388</v>
      </c>
      <c r="Z70" s="15" t="s">
        <v>388</v>
      </c>
      <c r="AA70" s="15" t="s">
        <v>388</v>
      </c>
      <c r="AB70" s="15" t="s">
        <v>388</v>
      </c>
      <c r="AC70" s="93">
        <v>25.5</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0.10007089999999999</v>
      </c>
      <c r="G71" s="15" t="s">
        <v>388</v>
      </c>
      <c r="H71" s="15" t="s">
        <v>388</v>
      </c>
      <c r="I71" s="93">
        <v>1.4678703055999993E-3</v>
      </c>
      <c r="J71" s="93">
        <v>1.1742962444799995E-2</v>
      </c>
      <c r="K71" s="93">
        <v>3.6696757640000043E-2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0.18633756000000001</v>
      </c>
      <c r="G72" s="93">
        <v>0.73048999999999997</v>
      </c>
      <c r="H72" s="93">
        <v>4.2799999999999998E-2</v>
      </c>
      <c r="I72" s="93">
        <v>0.18961491399999994</v>
      </c>
      <c r="J72" s="93">
        <v>0.20589262828571431</v>
      </c>
      <c r="K72" s="93">
        <v>0.24908129999999995</v>
      </c>
      <c r="L72" s="93">
        <v>6.8261369039999964E-4</v>
      </c>
      <c r="M72" s="93">
        <v>0.59147000000000005</v>
      </c>
      <c r="N72" s="93">
        <v>0.36450980000000005</v>
      </c>
      <c r="O72" s="93">
        <v>5.4563000000000007E-3</v>
      </c>
      <c r="P72" s="93">
        <v>9.1339999999999991E-2</v>
      </c>
      <c r="Q72" s="93">
        <v>3.9418000000000002E-2</v>
      </c>
      <c r="R72" s="93">
        <v>2.7803243000000002</v>
      </c>
      <c r="S72" s="93">
        <v>0.32878119999999988</v>
      </c>
      <c r="T72" s="93">
        <v>0.98389199999999999</v>
      </c>
      <c r="U72" s="15" t="s">
        <v>387</v>
      </c>
      <c r="V72" s="93">
        <v>1.7335105999999998</v>
      </c>
      <c r="W72" s="93">
        <v>0.55700000000000005</v>
      </c>
      <c r="X72" s="93">
        <v>2.4503300333333332E-3</v>
      </c>
      <c r="Y72" s="93">
        <v>2.5286633666666662E-3</v>
      </c>
      <c r="Z72" s="93">
        <v>2.462330033333333E-3</v>
      </c>
      <c r="AA72" s="93">
        <v>2.4136633666666661E-3</v>
      </c>
      <c r="AB72" s="93">
        <v>9.8549867999999981E-3</v>
      </c>
      <c r="AC72" s="93">
        <v>1.3311999999999999E-2</v>
      </c>
      <c r="AD72" s="93">
        <v>11.566045000000001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8.7299999999999997E-4</v>
      </c>
      <c r="G73" s="93">
        <v>5.2000000000000006E-4</v>
      </c>
      <c r="H73" s="15" t="s">
        <v>388</v>
      </c>
      <c r="I73" s="93">
        <v>0.10979999999999999</v>
      </c>
      <c r="J73" s="93">
        <v>0.15555000000000002</v>
      </c>
      <c r="K73" s="93">
        <v>0.183</v>
      </c>
      <c r="L73" s="93">
        <v>1.098E-2</v>
      </c>
      <c r="M73" s="15" t="s">
        <v>388</v>
      </c>
      <c r="N73" s="93">
        <v>1.6E-2</v>
      </c>
      <c r="O73" s="93">
        <v>3.0000000000000003E-4</v>
      </c>
      <c r="P73" s="93">
        <v>1.8000000000000002E-3</v>
      </c>
      <c r="Q73" s="93">
        <v>6.0000000000000006E-4</v>
      </c>
      <c r="R73" s="93">
        <v>0.84599999999999997</v>
      </c>
      <c r="S73" s="93">
        <v>4.9000000000000002E-2</v>
      </c>
      <c r="T73" s="93">
        <v>6.3E-2</v>
      </c>
      <c r="U73" s="15" t="s">
        <v>387</v>
      </c>
      <c r="V73" s="93">
        <v>0.68700000000000006</v>
      </c>
      <c r="W73" s="15" t="s">
        <v>388</v>
      </c>
      <c r="X73" s="93">
        <v>3.3333333333333337E-6</v>
      </c>
      <c r="Y73" s="93">
        <v>3.3333333333333337E-6</v>
      </c>
      <c r="Z73" s="15" t="s">
        <v>388</v>
      </c>
      <c r="AA73" s="93">
        <v>3.3333333333333337E-6</v>
      </c>
      <c r="AB73" s="93">
        <v>1.0000000000000001E-5</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15" t="s">
        <v>389</v>
      </c>
      <c r="G74" s="15" t="s">
        <v>388</v>
      </c>
      <c r="H74" s="15" t="s">
        <v>388</v>
      </c>
      <c r="I74" s="93">
        <v>2.2273672484218344E-5</v>
      </c>
      <c r="J74" s="93">
        <v>5.6696620868919415E-5</v>
      </c>
      <c r="K74" s="93">
        <v>8.0995172669884893E-5</v>
      </c>
      <c r="L74" s="93">
        <v>5.1229446713702197E-7</v>
      </c>
      <c r="M74" s="15" t="s">
        <v>388</v>
      </c>
      <c r="N74" s="93">
        <v>1.23E-3</v>
      </c>
      <c r="O74" s="93">
        <v>8.4999999999999995E-4</v>
      </c>
      <c r="P74" s="15" t="s">
        <v>388</v>
      </c>
      <c r="Q74" s="93">
        <v>9.6000000000000002E-4</v>
      </c>
      <c r="R74" s="15" t="s">
        <v>388</v>
      </c>
      <c r="S74" s="15" t="s">
        <v>388</v>
      </c>
      <c r="T74" s="15" t="s">
        <v>388</v>
      </c>
      <c r="U74" s="15" t="s">
        <v>388</v>
      </c>
      <c r="V74" s="93">
        <v>1.23E-2</v>
      </c>
      <c r="W74" s="93">
        <v>4.3185712678910478E-2</v>
      </c>
      <c r="X74" s="15" t="s">
        <v>388</v>
      </c>
      <c r="Y74" s="15" t="s">
        <v>388</v>
      </c>
      <c r="Z74" s="15" t="s">
        <v>388</v>
      </c>
      <c r="AA74" s="15" t="s">
        <v>388</v>
      </c>
      <c r="AB74" s="15" t="s">
        <v>388</v>
      </c>
      <c r="AC74" s="93">
        <v>3.4531770000000003E-2</v>
      </c>
      <c r="AD74" s="93">
        <v>9.0588538250000017E-2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3.6200000000000004E-3</v>
      </c>
      <c r="O77" s="93">
        <v>1.3259999999999999E-2</v>
      </c>
      <c r="P77" s="93">
        <v>6.9999999999999999E-4</v>
      </c>
      <c r="Q77" s="93">
        <v>2.8420000000000001E-2</v>
      </c>
      <c r="R77" s="15" t="s">
        <v>388</v>
      </c>
      <c r="S77" s="93">
        <v>1.634E-2</v>
      </c>
      <c r="T77" s="15" t="s">
        <v>388</v>
      </c>
      <c r="U77" s="15" t="s">
        <v>388</v>
      </c>
      <c r="V77" s="93">
        <v>3.7099099999999998</v>
      </c>
      <c r="W77" s="93">
        <v>6.2213719181915469E-2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5.5700000000000009E-4</v>
      </c>
      <c r="G78" s="93">
        <v>0.10862592592592593</v>
      </c>
      <c r="H78" s="15" t="s">
        <v>388</v>
      </c>
      <c r="I78" s="93">
        <v>4.1380092592592586E-4</v>
      </c>
      <c r="J78" s="93">
        <v>5.0673611111111112E-4</v>
      </c>
      <c r="K78" s="93">
        <v>7.9985185185185183E-4</v>
      </c>
      <c r="L78" s="93">
        <v>8.7874999999999998E-8</v>
      </c>
      <c r="M78" s="93">
        <v>7.6E-3</v>
      </c>
      <c r="N78" s="93">
        <v>2.0999999999999999E-3</v>
      </c>
      <c r="O78" s="93">
        <v>2.0000000000000001E-4</v>
      </c>
      <c r="P78" s="93">
        <v>3.6388993658284145E-6</v>
      </c>
      <c r="Q78" s="93">
        <v>4.7810000000000005E-2</v>
      </c>
      <c r="R78" s="93">
        <v>5.0000000000000001E-4</v>
      </c>
      <c r="S78" s="93">
        <v>1.67E-2</v>
      </c>
      <c r="T78" s="93">
        <v>2.5000000000000001E-4</v>
      </c>
      <c r="U78" s="93">
        <v>0.51514000000000004</v>
      </c>
      <c r="V78" s="93">
        <v>7.0999999999999995E-3</v>
      </c>
      <c r="W78" s="93">
        <v>0.22585866849999997</v>
      </c>
      <c r="X78" s="15" t="s">
        <v>388</v>
      </c>
      <c r="Y78" s="15" t="s">
        <v>388</v>
      </c>
      <c r="Z78" s="15" t="s">
        <v>388</v>
      </c>
      <c r="AA78" s="15" t="s">
        <v>388</v>
      </c>
      <c r="AB78" s="15" t="s">
        <v>388</v>
      </c>
      <c r="AC78" s="93">
        <v>6.5405149210000006</v>
      </c>
      <c r="AD78" s="93">
        <v>2.8765670000000003E-4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2.3E-2</v>
      </c>
      <c r="G79" s="93">
        <v>3.7647058819999996E-2</v>
      </c>
      <c r="H79" s="93">
        <v>6.9000000000000006E-2</v>
      </c>
      <c r="I79" s="15" t="s">
        <v>389</v>
      </c>
      <c r="J79" s="15" t="s">
        <v>389</v>
      </c>
      <c r="K79" s="15" t="s">
        <v>389</v>
      </c>
      <c r="L79" s="15" t="s">
        <v>388</v>
      </c>
      <c r="M79" s="15" t="s">
        <v>388</v>
      </c>
      <c r="N79" s="15" t="s">
        <v>388</v>
      </c>
      <c r="O79" s="15" t="s">
        <v>388</v>
      </c>
      <c r="P79" s="15" t="s">
        <v>388</v>
      </c>
      <c r="Q79" s="15" t="s">
        <v>388</v>
      </c>
      <c r="R79" s="15" t="s">
        <v>388</v>
      </c>
      <c r="S79" s="15" t="s">
        <v>388</v>
      </c>
      <c r="T79" s="93">
        <v>1.72</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1.009351E-2</v>
      </c>
      <c r="G80" s="93">
        <v>9.1999999999999992E-4</v>
      </c>
      <c r="H80" s="93">
        <v>3.1000000000000001E-5</v>
      </c>
      <c r="I80" s="93">
        <v>5.6529950000000018E-3</v>
      </c>
      <c r="J80" s="93">
        <v>6.7759139999999992E-3</v>
      </c>
      <c r="K80" s="93">
        <v>1.1229190000000002E-2</v>
      </c>
      <c r="L80" s="15" t="s">
        <v>388</v>
      </c>
      <c r="M80" s="15" t="s">
        <v>388</v>
      </c>
      <c r="N80" s="93">
        <v>0.4227477</v>
      </c>
      <c r="O80" s="93">
        <v>1.010547E-2</v>
      </c>
      <c r="P80" s="93">
        <v>7.8599999999999989E-3</v>
      </c>
      <c r="Q80" s="93">
        <v>0.24808069999999999</v>
      </c>
      <c r="R80" s="93">
        <v>1.7012999999999997E-2</v>
      </c>
      <c r="S80" s="93">
        <v>0.44153499999999996</v>
      </c>
      <c r="T80" s="93">
        <v>2.1971000000000001E-2</v>
      </c>
      <c r="U80" s="93">
        <v>2.0737314367196467E-3</v>
      </c>
      <c r="V80" s="93">
        <v>0.58496899999999996</v>
      </c>
      <c r="W80" s="15" t="s">
        <v>388</v>
      </c>
      <c r="X80" s="15" t="s">
        <v>388</v>
      </c>
      <c r="Y80" s="15" t="s">
        <v>388</v>
      </c>
      <c r="Z80" s="15" t="s">
        <v>388</v>
      </c>
      <c r="AA80" s="15" t="s">
        <v>388</v>
      </c>
      <c r="AB80" s="15" t="s">
        <v>388</v>
      </c>
      <c r="AC80" s="15" t="s">
        <v>388</v>
      </c>
      <c r="AD80" s="93">
        <v>1.2481459914017E-2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6.3384080000000015E-4</v>
      </c>
      <c r="J81" s="93">
        <v>6.3384080000000002E-3</v>
      </c>
      <c r="K81" s="93">
        <v>1.2676816E-2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3169.2040000000002</v>
      </c>
      <c r="AL81" s="38" t="s">
        <v>409</v>
      </c>
    </row>
    <row r="82" spans="1:38" s="2" customFormat="1" ht="26.25" customHeight="1" thickBot="1" x14ac:dyDescent="0.3">
      <c r="A82" s="43" t="s">
        <v>206</v>
      </c>
      <c r="B82" s="43" t="s">
        <v>207</v>
      </c>
      <c r="C82" s="43" t="s">
        <v>208</v>
      </c>
      <c r="D82" s="45"/>
      <c r="E82" s="15" t="s">
        <v>388</v>
      </c>
      <c r="F82" s="93">
        <v>5.5789790917806101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0.43733444200000005</v>
      </c>
      <c r="G83" s="15" t="s">
        <v>388</v>
      </c>
      <c r="H83" s="15" t="s">
        <v>388</v>
      </c>
      <c r="I83" s="93">
        <v>6.7099999999999993E-2</v>
      </c>
      <c r="J83" s="93">
        <v>7.3200000000000001E-2</v>
      </c>
      <c r="K83" s="93">
        <v>9.7599999999999992E-2</v>
      </c>
      <c r="L83" s="93">
        <v>3.8246999999999999E-3</v>
      </c>
      <c r="M83" s="15" t="s">
        <v>388</v>
      </c>
      <c r="N83" s="15" t="s">
        <v>388</v>
      </c>
      <c r="O83" s="15" t="s">
        <v>388</v>
      </c>
      <c r="P83" s="15" t="s">
        <v>388</v>
      </c>
      <c r="Q83" s="15" t="s">
        <v>388</v>
      </c>
      <c r="R83" s="15" t="s">
        <v>388</v>
      </c>
      <c r="S83" s="15" t="s">
        <v>388</v>
      </c>
      <c r="T83" s="15" t="s">
        <v>388</v>
      </c>
      <c r="U83" s="15" t="s">
        <v>388</v>
      </c>
      <c r="V83" s="15" t="s">
        <v>388</v>
      </c>
      <c r="W83" s="93">
        <v>1.2200000000000001E-2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0.15728693000000002</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6.8025419725647804</v>
      </c>
      <c r="G85" s="15" t="s">
        <v>388</v>
      </c>
      <c r="H85" s="15" t="s">
        <v>388</v>
      </c>
      <c r="I85" s="93">
        <v>7.695E-4</v>
      </c>
      <c r="J85" s="93">
        <v>1.2312000000000002E-3</v>
      </c>
      <c r="K85" s="93">
        <v>1.539E-3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0.53125980000000006</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1.850652816</v>
      </c>
      <c r="G88" s="93">
        <v>2.0000000000000002E-5</v>
      </c>
      <c r="H88" s="93">
        <v>2.2400000000000002E-3</v>
      </c>
      <c r="I88" s="93">
        <v>7.2999999999999985E-4</v>
      </c>
      <c r="J88" s="93">
        <v>1.168E-3</v>
      </c>
      <c r="K88" s="93">
        <v>1.4599999999999997E-3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0.60391589999999995</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1.5904842000000003</v>
      </c>
      <c r="G90" s="93">
        <v>5.0199999999999993E-3</v>
      </c>
      <c r="H90" s="93">
        <v>0.19427</v>
      </c>
      <c r="I90" s="93">
        <v>9.1819949999999997E-2</v>
      </c>
      <c r="J90" s="93">
        <v>9.7849379999999986E-2</v>
      </c>
      <c r="K90" s="93">
        <v>0.10410900000000001</v>
      </c>
      <c r="L90" s="93">
        <v>2.1567E-6</v>
      </c>
      <c r="M90" s="15" t="s">
        <v>388</v>
      </c>
      <c r="N90" s="15" t="s">
        <v>388</v>
      </c>
      <c r="O90" s="15" t="s">
        <v>388</v>
      </c>
      <c r="P90" s="15" t="s">
        <v>388</v>
      </c>
      <c r="Q90" s="15" t="s">
        <v>388</v>
      </c>
      <c r="R90" s="15" t="s">
        <v>388</v>
      </c>
      <c r="S90" s="15" t="s">
        <v>388</v>
      </c>
      <c r="T90" s="15" t="s">
        <v>388</v>
      </c>
      <c r="U90" s="15" t="s">
        <v>388</v>
      </c>
      <c r="V90" s="15" t="s">
        <v>388</v>
      </c>
      <c r="W90" s="15" t="s">
        <v>388</v>
      </c>
      <c r="X90" s="93">
        <v>5.1019499999999992E-3</v>
      </c>
      <c r="Y90" s="93">
        <v>2.5752699999999997E-3</v>
      </c>
      <c r="Z90" s="93">
        <v>2.5752699999999997E-3</v>
      </c>
      <c r="AA90" s="93">
        <v>2.5752699999999997E-3</v>
      </c>
      <c r="AB90" s="93">
        <v>1.2827759999999999E-2</v>
      </c>
      <c r="AC90" s="93">
        <v>1.4047280000000001E-3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6.3447690200000009E-3</v>
      </c>
      <c r="F91" s="93">
        <v>1.9906920000000002E-2</v>
      </c>
      <c r="G91" s="93">
        <v>3.9342355399999999E-3</v>
      </c>
      <c r="H91" s="93">
        <v>1.3847305000000002E-2</v>
      </c>
      <c r="I91" s="93">
        <v>9.0158563640379996E-2</v>
      </c>
      <c r="J91" s="93">
        <v>9.022106848184E-2</v>
      </c>
      <c r="K91" s="93">
        <v>9.0233978506410004E-2</v>
      </c>
      <c r="L91" s="93">
        <v>4.0540904999999998E-4</v>
      </c>
      <c r="M91" s="93">
        <v>0.19316666804999999</v>
      </c>
      <c r="N91" s="93">
        <v>1.0213379680000001</v>
      </c>
      <c r="O91" s="93">
        <v>1.9946215960000003E-2</v>
      </c>
      <c r="P91" s="93">
        <v>7.4255439000000007E-5</v>
      </c>
      <c r="Q91" s="93">
        <v>1.7326269100000002E-3</v>
      </c>
      <c r="R91" s="93">
        <v>2.0322541199999999E-2</v>
      </c>
      <c r="S91" s="93">
        <v>0.59642896800000011</v>
      </c>
      <c r="T91" s="93">
        <v>4.8090900000000006E-2</v>
      </c>
      <c r="U91" s="15" t="s">
        <v>387</v>
      </c>
      <c r="V91" s="93">
        <v>0.34771811000000002</v>
      </c>
      <c r="W91" s="93">
        <v>3.3367E-4</v>
      </c>
      <c r="X91" s="93">
        <v>3.7037370000000003E-4</v>
      </c>
      <c r="Y91" s="93">
        <v>1.5015149999999999E-4</v>
      </c>
      <c r="Z91" s="93">
        <v>1.5015149999999999E-4</v>
      </c>
      <c r="AA91" s="93">
        <v>1.5015149999999999E-4</v>
      </c>
      <c r="AB91" s="93">
        <v>8.2082819999999986E-4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1.6159817300000006</v>
      </c>
      <c r="G92" s="93">
        <v>0.98033191999999991</v>
      </c>
      <c r="H92" s="93">
        <v>4.8079999999999998E-2</v>
      </c>
      <c r="I92" s="93">
        <v>0.22530475562589822</v>
      </c>
      <c r="J92" s="93">
        <v>0.28844393146978331</v>
      </c>
      <c r="K92" s="93">
        <v>0.34233942735</v>
      </c>
      <c r="L92" s="93">
        <v>5.8579236462733535E-3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1.7879518000000003</v>
      </c>
      <c r="G93" s="15" t="s">
        <v>388</v>
      </c>
      <c r="H93" s="15" t="s">
        <v>388</v>
      </c>
      <c r="I93" s="93">
        <v>0.40585780296799995</v>
      </c>
      <c r="J93" s="93">
        <v>0.42467500455799995</v>
      </c>
      <c r="K93" s="93">
        <v>0.44423362529999993</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1.3147950099999999</v>
      </c>
      <c r="G95" s="93" t="s">
        <v>388</v>
      </c>
      <c r="H95" s="15" t="s">
        <v>388</v>
      </c>
      <c r="I95" s="93">
        <v>6.2542310462672293E-4</v>
      </c>
      <c r="J95" s="93">
        <v>2.4455841325378699E-2</v>
      </c>
      <c r="K95" s="93">
        <v>0.12662642978500002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1.0936280000000001E-3</v>
      </c>
      <c r="G98" s="93">
        <v>2.4800000000000001E-4</v>
      </c>
      <c r="H98" s="93">
        <v>2.6834E-2</v>
      </c>
      <c r="I98" s="93">
        <v>1.8686399999999999E-2</v>
      </c>
      <c r="J98" s="93">
        <v>2.9197499999999994E-2</v>
      </c>
      <c r="K98" s="93">
        <v>3.8929999999999999E-2</v>
      </c>
      <c r="L98" s="93" t="s">
        <v>388</v>
      </c>
      <c r="M98" s="93" t="s">
        <v>388</v>
      </c>
      <c r="N98" s="93" t="s">
        <v>388</v>
      </c>
      <c r="O98" s="93" t="s">
        <v>388</v>
      </c>
      <c r="P98" s="93" t="s">
        <v>388</v>
      </c>
      <c r="Q98" s="93" t="s">
        <v>388</v>
      </c>
      <c r="R98" s="93" t="s">
        <v>388</v>
      </c>
      <c r="S98" s="93" t="s">
        <v>388</v>
      </c>
      <c r="T98" s="93" t="s">
        <v>388</v>
      </c>
      <c r="U98" s="15" t="s">
        <v>388</v>
      </c>
      <c r="V98" s="93" t="s">
        <v>388</v>
      </c>
      <c r="W98" s="93">
        <v>1.2351042E-2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4.7531187680000003E-2</v>
      </c>
      <c r="F99" s="93">
        <v>6.4445436689999998</v>
      </c>
      <c r="G99" s="93" t="s">
        <v>388</v>
      </c>
      <c r="H99" s="93">
        <v>5.8795882009999998</v>
      </c>
      <c r="I99" s="93">
        <v>6.3923065630000012E-2</v>
      </c>
      <c r="J99" s="93">
        <v>9.8223247180000001E-2</v>
      </c>
      <c r="K99" s="93">
        <v>0.21515568429999998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274.95400000000001</v>
      </c>
      <c r="AL99" s="38" t="s">
        <v>243</v>
      </c>
    </row>
    <row r="100" spans="1:38" s="2" customFormat="1" ht="26.25" customHeight="1" thickBot="1" x14ac:dyDescent="0.3">
      <c r="A100" s="43" t="s">
        <v>241</v>
      </c>
      <c r="B100" s="43" t="s">
        <v>244</v>
      </c>
      <c r="C100" s="43" t="s">
        <v>413</v>
      </c>
      <c r="D100" s="45"/>
      <c r="E100" s="93">
        <v>0.15508087813999999</v>
      </c>
      <c r="F100" s="93">
        <v>4.1066805866000005</v>
      </c>
      <c r="G100" s="93" t="s">
        <v>388</v>
      </c>
      <c r="H100" s="93">
        <v>5.4124952802999999</v>
      </c>
      <c r="I100" s="93">
        <v>5.0934199579999999E-2</v>
      </c>
      <c r="J100" s="93">
        <v>7.8304714189999999E-2</v>
      </c>
      <c r="K100" s="93">
        <v>0.16927738340000004</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618.22399999999993</v>
      </c>
      <c r="AL100" s="38" t="s">
        <v>243</v>
      </c>
    </row>
    <row r="101" spans="1:38" s="2" customFormat="1" ht="26.25" customHeight="1" thickBot="1" x14ac:dyDescent="0.3">
      <c r="A101" s="43" t="s">
        <v>241</v>
      </c>
      <c r="B101" s="43" t="s">
        <v>245</v>
      </c>
      <c r="C101" s="43" t="s">
        <v>246</v>
      </c>
      <c r="D101" s="45"/>
      <c r="E101" s="93">
        <v>8.3733346569999992E-3</v>
      </c>
      <c r="F101" s="93">
        <v>0.16849078560000003</v>
      </c>
      <c r="G101" s="93" t="s">
        <v>388</v>
      </c>
      <c r="H101" s="93">
        <v>0.1374998814</v>
      </c>
      <c r="I101" s="93">
        <v>1.5300505749999999E-3</v>
      </c>
      <c r="J101" s="93">
        <v>4.5901517240000004E-3</v>
      </c>
      <c r="K101" s="93">
        <v>1.071035402E-2</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155.92599999999999</v>
      </c>
      <c r="AL101" s="38" t="s">
        <v>243</v>
      </c>
    </row>
    <row r="102" spans="1:38" s="2" customFormat="1" ht="26.25" customHeight="1" thickBot="1" x14ac:dyDescent="0.3">
      <c r="A102" s="43" t="s">
        <v>241</v>
      </c>
      <c r="B102" s="43" t="s">
        <v>247</v>
      </c>
      <c r="C102" s="43" t="s">
        <v>414</v>
      </c>
      <c r="D102" s="45"/>
      <c r="E102" s="93">
        <v>7.0074092789999994E-3</v>
      </c>
      <c r="F102" s="93">
        <v>0.26840061170899998</v>
      </c>
      <c r="G102" s="93" t="s">
        <v>388</v>
      </c>
      <c r="H102" s="93">
        <v>2.8806679582810002</v>
      </c>
      <c r="I102" s="93">
        <v>2.1977266999999995E-3</v>
      </c>
      <c r="J102" s="93">
        <v>4.8061088000000009E-2</v>
      </c>
      <c r="K102" s="93">
        <v>0.30872613750000005</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795.9</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4.0820060400000003E-4</v>
      </c>
      <c r="F104" s="93">
        <v>4.2266622030000004E-3</v>
      </c>
      <c r="G104" s="93" t="s">
        <v>388</v>
      </c>
      <c r="H104" s="93">
        <v>6.7029258470000007E-3</v>
      </c>
      <c r="I104" s="93">
        <v>5.1791279000000003E-5</v>
      </c>
      <c r="J104" s="93">
        <v>1.5537383599999998E-4</v>
      </c>
      <c r="K104" s="93">
        <v>3.6253895100000003E-4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5.2779999999999996</v>
      </c>
      <c r="AL104" s="38" t="s">
        <v>243</v>
      </c>
    </row>
    <row r="105" spans="1:38" s="2" customFormat="1" ht="26.25" customHeight="1" thickBot="1" x14ac:dyDescent="0.3">
      <c r="A105" s="43" t="s">
        <v>241</v>
      </c>
      <c r="B105" s="43" t="s">
        <v>252</v>
      </c>
      <c r="C105" s="43" t="s">
        <v>253</v>
      </c>
      <c r="D105" s="45"/>
      <c r="E105" s="93">
        <v>3.0963593041000003E-2</v>
      </c>
      <c r="F105" s="93">
        <v>0.24827575727300003</v>
      </c>
      <c r="G105" s="93" t="s">
        <v>388</v>
      </c>
      <c r="H105" s="93">
        <v>0.69722508347000001</v>
      </c>
      <c r="I105" s="93">
        <v>6.2349227140000001E-3</v>
      </c>
      <c r="J105" s="93">
        <v>9.797735694E-3</v>
      </c>
      <c r="K105" s="93">
        <v>2.1376877874999999E-2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74.400000000000006</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4.1583932902E-2</v>
      </c>
      <c r="F107" s="93">
        <v>0.21931039369999999</v>
      </c>
      <c r="G107" s="93" t="s">
        <v>388</v>
      </c>
      <c r="H107" s="93">
        <v>0.35515380090000004</v>
      </c>
      <c r="I107" s="93">
        <v>9.4959680400000003E-3</v>
      </c>
      <c r="J107" s="93">
        <v>0.12661290719999999</v>
      </c>
      <c r="K107" s="93">
        <v>0.60141130919999997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3768.279</v>
      </c>
      <c r="AL107" s="38" t="s">
        <v>243</v>
      </c>
    </row>
    <row r="108" spans="1:38" s="2" customFormat="1" ht="26.25" customHeight="1" thickBot="1" x14ac:dyDescent="0.3">
      <c r="A108" s="43" t="s">
        <v>241</v>
      </c>
      <c r="B108" s="43" t="s">
        <v>257</v>
      </c>
      <c r="C108" s="43" t="s">
        <v>417</v>
      </c>
      <c r="D108" s="45"/>
      <c r="E108" s="93">
        <v>8.4204179293000003E-2</v>
      </c>
      <c r="F108" s="93">
        <v>0.70922983170999998</v>
      </c>
      <c r="G108" s="93" t="s">
        <v>388</v>
      </c>
      <c r="H108" s="93">
        <v>0.57552248762000002</v>
      </c>
      <c r="I108" s="93">
        <v>8.5196739999999979E-3</v>
      </c>
      <c r="J108" s="93">
        <v>8.5196740000000007E-2</v>
      </c>
      <c r="K108" s="93">
        <v>0.17039348000000001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8519.6740000000009</v>
      </c>
      <c r="AL108" s="38" t="s">
        <v>243</v>
      </c>
    </row>
    <row r="109" spans="1:38" s="2" customFormat="1" ht="26.25" customHeight="1" thickBot="1" x14ac:dyDescent="0.3">
      <c r="A109" s="43" t="s">
        <v>241</v>
      </c>
      <c r="B109" s="43" t="s">
        <v>258</v>
      </c>
      <c r="C109" s="43" t="s">
        <v>418</v>
      </c>
      <c r="D109" s="45"/>
      <c r="E109" s="93">
        <v>8.8693453630000006E-3</v>
      </c>
      <c r="F109" s="93">
        <v>3.0743880920000001E-2</v>
      </c>
      <c r="G109" s="15" t="s">
        <v>388</v>
      </c>
      <c r="H109" s="93">
        <v>8.6994919460000014E-2</v>
      </c>
      <c r="I109" s="93">
        <v>2.9157900000000001E-3</v>
      </c>
      <c r="J109" s="93">
        <v>1.6036845000000001E-2</v>
      </c>
      <c r="K109" s="93">
        <v>1.6036845000000001E-2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291.57900000000001</v>
      </c>
      <c r="AL109" s="38" t="s">
        <v>243</v>
      </c>
    </row>
    <row r="110" spans="1:38" s="2" customFormat="1" ht="26.25" customHeight="1" thickBot="1" x14ac:dyDescent="0.3">
      <c r="A110" s="43" t="s">
        <v>241</v>
      </c>
      <c r="B110" s="43" t="s">
        <v>259</v>
      </c>
      <c r="C110" s="43" t="s">
        <v>419</v>
      </c>
      <c r="D110" s="45"/>
      <c r="E110" s="93">
        <v>3.4256180390000003E-3</v>
      </c>
      <c r="F110" s="93">
        <v>1.7300800607E-2</v>
      </c>
      <c r="G110" s="15" t="s">
        <v>388</v>
      </c>
      <c r="H110" s="93">
        <v>2.9109029162000002E-2</v>
      </c>
      <c r="I110" s="93">
        <v>8.9476457500000019E-3</v>
      </c>
      <c r="J110" s="93">
        <v>6.2951794000000005E-2</v>
      </c>
      <c r="K110" s="93">
        <v>6.5464481500000005E-2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556.08699999999999</v>
      </c>
      <c r="AL110" s="38" t="s">
        <v>243</v>
      </c>
    </row>
    <row r="111" spans="1:38" s="2" customFormat="1" ht="26.25" customHeight="1" thickBot="1" x14ac:dyDescent="0.3">
      <c r="A111" s="43" t="s">
        <v>241</v>
      </c>
      <c r="B111" s="43" t="s">
        <v>260</v>
      </c>
      <c r="C111" s="43" t="s">
        <v>420</v>
      </c>
      <c r="D111" s="45"/>
      <c r="E111" s="93">
        <v>6.5484210390000006E-2</v>
      </c>
      <c r="F111" s="93">
        <v>1.4027356119000001</v>
      </c>
      <c r="G111" s="15" t="s">
        <v>388</v>
      </c>
      <c r="H111" s="93">
        <v>2.9687055208000004</v>
      </c>
      <c r="I111" s="93">
        <v>1.4920000000000001E-2</v>
      </c>
      <c r="J111" s="93">
        <v>2.9840000000000002E-2</v>
      </c>
      <c r="K111" s="93">
        <v>6.7140000000000005E-2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3923.1419999999998</v>
      </c>
      <c r="AL111" s="38" t="s">
        <v>243</v>
      </c>
    </row>
    <row r="112" spans="1:38" s="2" customFormat="1" ht="26.25" customHeight="1" thickBot="1" x14ac:dyDescent="0.3">
      <c r="A112" s="43" t="s">
        <v>261</v>
      </c>
      <c r="B112" s="43" t="s">
        <v>262</v>
      </c>
      <c r="C112" s="43" t="s">
        <v>263</v>
      </c>
      <c r="D112" s="45"/>
      <c r="E112" s="93">
        <v>5.5606810990000008</v>
      </c>
      <c r="F112" s="93" t="s">
        <v>388</v>
      </c>
      <c r="G112" s="93" t="s">
        <v>388</v>
      </c>
      <c r="H112" s="93">
        <v>1.9209755530000001</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138.94800000000001</v>
      </c>
      <c r="AL112" s="38" t="s">
        <v>432</v>
      </c>
    </row>
    <row r="113" spans="1:38" s="2" customFormat="1" ht="26.25" customHeight="1" thickBot="1" x14ac:dyDescent="0.3">
      <c r="A113" s="43" t="s">
        <v>261</v>
      </c>
      <c r="B113" s="43" t="s">
        <v>264</v>
      </c>
      <c r="C113" s="43" t="s">
        <v>265</v>
      </c>
      <c r="D113" s="45"/>
      <c r="E113" s="93">
        <v>3.002073842828</v>
      </c>
      <c r="F113" s="93">
        <v>2.4678729901970002</v>
      </c>
      <c r="G113" s="15" t="s">
        <v>388</v>
      </c>
      <c r="H113" s="93">
        <v>7.7817652491490001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0.1092320244</v>
      </c>
      <c r="F114" s="93" t="s">
        <v>388</v>
      </c>
      <c r="G114" s="93" t="s">
        <v>388</v>
      </c>
      <c r="H114" s="93">
        <v>7.4609373840000007E-2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2730.800610986732</v>
      </c>
      <c r="AL114" s="38" t="s">
        <v>441</v>
      </c>
    </row>
    <row r="115" spans="1:38" s="2" customFormat="1" ht="26.25" customHeight="1" thickBot="1" x14ac:dyDescent="0.3">
      <c r="A115" s="43" t="s">
        <v>261</v>
      </c>
      <c r="B115" s="43" t="s">
        <v>267</v>
      </c>
      <c r="C115" s="43" t="s">
        <v>268</v>
      </c>
      <c r="D115" s="45"/>
      <c r="E115" s="93">
        <v>0.267234111</v>
      </c>
      <c r="F115" s="93" t="s">
        <v>388</v>
      </c>
      <c r="G115" s="93" t="s">
        <v>388</v>
      </c>
      <c r="H115" s="93">
        <v>0.53446822199999999</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0.54382594360699998</v>
      </c>
      <c r="F116" s="93">
        <v>6.3974589202000012E-2</v>
      </c>
      <c r="G116" s="15" t="s">
        <v>388</v>
      </c>
      <c r="H116" s="93">
        <v>1.3524584335740002</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0.19493735000000001</v>
      </c>
      <c r="J119" s="93">
        <v>3.5227089999999999</v>
      </c>
      <c r="K119" s="93">
        <v>3.5227089999999999</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1775.5</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0.95978835446800015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1988.3</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3.4127611000000002E-2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6.7775949540000005E-2</v>
      </c>
      <c r="F123" s="93">
        <v>0.1231811542</v>
      </c>
      <c r="G123" s="93">
        <v>9.9819098050000013E-3</v>
      </c>
      <c r="H123" s="93">
        <v>6.6649593719999997E-2</v>
      </c>
      <c r="I123" s="93">
        <v>0.16947869700000001</v>
      </c>
      <c r="J123" s="93">
        <v>0.17780989620000001</v>
      </c>
      <c r="K123" s="93">
        <v>0.18058696259999998</v>
      </c>
      <c r="L123" s="93">
        <v>2.0716320910000002E-2</v>
      </c>
      <c r="M123" s="93">
        <v>2.16457707</v>
      </c>
      <c r="N123" s="93">
        <v>2.0164627350000002E-3</v>
      </c>
      <c r="O123" s="93">
        <v>1.819270881E-2</v>
      </c>
      <c r="P123" s="93">
        <v>3.4585165230000001E-3</v>
      </c>
      <c r="Q123" s="93">
        <v>1.1527749399999999E-4</v>
      </c>
      <c r="R123" s="93">
        <v>2.8071664570000002E-3</v>
      </c>
      <c r="S123" s="93">
        <v>1.35001472E-3</v>
      </c>
      <c r="T123" s="93">
        <v>1.0439737529999999E-3</v>
      </c>
      <c r="U123" s="93">
        <v>7.4082583599999999E-4</v>
      </c>
      <c r="V123" s="93">
        <v>1.486847298E-2</v>
      </c>
      <c r="W123" s="93" t="s">
        <v>388</v>
      </c>
      <c r="X123" s="93">
        <v>1.8500401660000001E-5</v>
      </c>
      <c r="Y123" s="93">
        <v>5.6575731750000003E-5</v>
      </c>
      <c r="Z123" s="93">
        <v>1.5666005650000001E-5</v>
      </c>
      <c r="AA123" s="93">
        <v>8.5682760149999997E-6</v>
      </c>
      <c r="AB123" s="93">
        <v>9.9310415075000002E-5</v>
      </c>
      <c r="AC123" s="93" t="s">
        <v>388</v>
      </c>
      <c r="AD123" s="93" t="s">
        <v>388</v>
      </c>
      <c r="AE123" s="92"/>
      <c r="AF123" s="93" t="s">
        <v>388</v>
      </c>
      <c r="AG123" s="15" t="s">
        <v>388</v>
      </c>
      <c r="AH123" s="15" t="s">
        <v>388</v>
      </c>
      <c r="AI123" s="15" t="s">
        <v>388</v>
      </c>
      <c r="AJ123" s="15" t="s">
        <v>388</v>
      </c>
      <c r="AK123" s="93">
        <v>27.770664050000001</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8.1474999999999992E-2</v>
      </c>
      <c r="G125" s="15" t="s">
        <v>388</v>
      </c>
      <c r="H125" s="15" t="s">
        <v>388</v>
      </c>
      <c r="I125" s="93">
        <v>7.7530860000000004E-5</v>
      </c>
      <c r="J125" s="93">
        <v>5.1452297999999999E-4</v>
      </c>
      <c r="K125" s="93">
        <v>1.0877814600000002E-3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2354</v>
      </c>
      <c r="AL125" s="38" t="s">
        <v>424</v>
      </c>
    </row>
    <row r="126" spans="1:38" s="2" customFormat="1" ht="26.25" customHeight="1" thickBot="1" x14ac:dyDescent="0.3">
      <c r="A126" s="43" t="s">
        <v>286</v>
      </c>
      <c r="B126" s="43" t="s">
        <v>289</v>
      </c>
      <c r="C126" s="43" t="s">
        <v>290</v>
      </c>
      <c r="D126" s="45"/>
      <c r="E126" s="15" t="s">
        <v>388</v>
      </c>
      <c r="F126" s="15" t="s">
        <v>388</v>
      </c>
      <c r="G126" s="15" t="s">
        <v>388</v>
      </c>
      <c r="H126" s="93">
        <v>9.0959999999999999E-2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379</v>
      </c>
      <c r="AL126" s="38" t="s">
        <v>425</v>
      </c>
    </row>
    <row r="127" spans="1:38" s="2" customFormat="1" ht="26.25" customHeight="1" thickBot="1" x14ac:dyDescent="0.3">
      <c r="A127" s="43" t="s">
        <v>286</v>
      </c>
      <c r="B127" s="43" t="s">
        <v>291</v>
      </c>
      <c r="C127" s="43" t="s">
        <v>292</v>
      </c>
      <c r="D127" s="45"/>
      <c r="E127" s="15" t="s">
        <v>388</v>
      </c>
      <c r="F127" s="93" t="s">
        <v>388</v>
      </c>
      <c r="G127" s="93" t="s">
        <v>388</v>
      </c>
      <c r="H127" s="93">
        <v>0.19957273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9.8325920000000007E-4</v>
      </c>
      <c r="J133" s="93">
        <v>9.8325920000000007E-4</v>
      </c>
      <c r="K133" s="93">
        <v>1.0926361600000001E-3</v>
      </c>
      <c r="L133" s="93">
        <v>4.9162960000000003E-4</v>
      </c>
      <c r="M133" s="15" t="s">
        <v>389</v>
      </c>
      <c r="N133" s="93">
        <v>8.5093008000000018E-4</v>
      </c>
      <c r="O133" s="93">
        <v>1.4253008000000004E-4</v>
      </c>
      <c r="P133" s="93">
        <v>1.988847370033878E-2</v>
      </c>
      <c r="Q133" s="93">
        <v>3.8565295999999996E-4</v>
      </c>
      <c r="R133" s="93">
        <v>3.8423616000000005E-4</v>
      </c>
      <c r="S133" s="93">
        <v>3.5221648000000001E-4</v>
      </c>
      <c r="T133" s="93">
        <v>4.9106287999999996E-4</v>
      </c>
      <c r="U133" s="93">
        <v>5.6048608000000013E-4</v>
      </c>
      <c r="V133" s="93">
        <v>4.5371603199999997E-3</v>
      </c>
      <c r="W133" s="93">
        <v>7.65072E-4</v>
      </c>
      <c r="X133" s="93">
        <v>3.7403519999999995E-4</v>
      </c>
      <c r="Y133" s="93">
        <v>2.0430256E-4</v>
      </c>
      <c r="Z133" s="93">
        <v>1.8248384000000003E-4</v>
      </c>
      <c r="AA133" s="93">
        <v>1.9806864000000002E-4</v>
      </c>
      <c r="AB133" s="93">
        <v>9.5889023999999991E-4</v>
      </c>
      <c r="AC133" s="93">
        <v>4.2504000000000005E-3</v>
      </c>
      <c r="AD133" s="93">
        <v>1.1617760000000001E-2</v>
      </c>
      <c r="AE133" s="92"/>
      <c r="AF133" s="15" t="s">
        <v>388</v>
      </c>
      <c r="AG133" s="15" t="s">
        <v>388</v>
      </c>
      <c r="AH133" s="15" t="s">
        <v>388</v>
      </c>
      <c r="AI133" s="15" t="s">
        <v>388</v>
      </c>
      <c r="AJ133" s="15" t="s">
        <v>388</v>
      </c>
      <c r="AK133" s="93">
        <v>28336</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9.3100000000000006E-3</v>
      </c>
      <c r="G136" s="15" t="s">
        <v>388</v>
      </c>
      <c r="H136" s="93">
        <v>0.38187733333333329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1.7760000000000001E-2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1184187</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0.10826966439999999</v>
      </c>
      <c r="J139" s="93">
        <v>0.10826966439999999</v>
      </c>
      <c r="K139" s="93">
        <v>0.10826966439999999</v>
      </c>
      <c r="L139" s="93">
        <v>9.3135027959999998E-3</v>
      </c>
      <c r="M139" s="15" t="s">
        <v>388</v>
      </c>
      <c r="N139" s="93">
        <v>3.0284280000000005E-4</v>
      </c>
      <c r="O139" s="93">
        <v>6.111612E-4</v>
      </c>
      <c r="P139" s="93">
        <v>6.111612E-4</v>
      </c>
      <c r="Q139" s="93">
        <v>9.6918120000000013E-4</v>
      </c>
      <c r="R139" s="93">
        <v>9.2579760000000011E-4</v>
      </c>
      <c r="S139" s="93">
        <v>2.1527532000000004E-3</v>
      </c>
      <c r="T139" s="15" t="s">
        <v>388</v>
      </c>
      <c r="U139" s="15" t="s">
        <v>388</v>
      </c>
      <c r="V139" s="15" t="s">
        <v>388</v>
      </c>
      <c r="W139" s="93">
        <v>1.1347191167999999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130.69324674746579</v>
      </c>
      <c r="F141" s="94">
        <f t="shared" si="0"/>
        <v>88.604156780609202</v>
      </c>
      <c r="G141" s="94">
        <f t="shared" si="0"/>
        <v>35.020730265377637</v>
      </c>
      <c r="H141" s="94">
        <f t="shared" si="0"/>
        <v>34.24241488520088</v>
      </c>
      <c r="I141" s="94">
        <f t="shared" si="0"/>
        <v>17.459906972779592</v>
      </c>
      <c r="J141" s="94">
        <f t="shared" si="0"/>
        <v>30.585033210937056</v>
      </c>
      <c r="K141" s="94">
        <f t="shared" si="0"/>
        <v>44.725460227985501</v>
      </c>
      <c r="L141" s="94">
        <f t="shared" si="0"/>
        <v>4.0792943497060179</v>
      </c>
      <c r="M141" s="94">
        <f t="shared" si="0"/>
        <v>357.06579189174113</v>
      </c>
      <c r="N141" s="94">
        <f t="shared" si="0"/>
        <v>15.649892125680298</v>
      </c>
      <c r="O141" s="94">
        <f t="shared" si="0"/>
        <v>0.95473018892982631</v>
      </c>
      <c r="P141" s="94">
        <f t="shared" si="0"/>
        <v>0.58174517204472542</v>
      </c>
      <c r="Q141" s="94">
        <f t="shared" si="0"/>
        <v>2.4459234814921063</v>
      </c>
      <c r="R141" s="94">
        <f t="shared" si="0"/>
        <v>16.651350825069471</v>
      </c>
      <c r="S141" s="94">
        <f t="shared" si="0"/>
        <v>40.63435075362505</v>
      </c>
      <c r="T141" s="94">
        <f t="shared" si="0"/>
        <v>14.781353401626179</v>
      </c>
      <c r="U141" s="94" t="s">
        <v>387</v>
      </c>
      <c r="V141" s="94">
        <f t="shared" ref="V141:AD141" si="1">SUM(V14:V140)</f>
        <v>119.96083311212023</v>
      </c>
      <c r="W141" s="94">
        <f t="shared" si="1"/>
        <v>12.526902642002405</v>
      </c>
      <c r="X141" s="94">
        <f t="shared" si="1"/>
        <v>7.5029245248608687</v>
      </c>
      <c r="Y141" s="94">
        <f t="shared" si="1"/>
        <v>5.7898835876587462</v>
      </c>
      <c r="Z141" s="94">
        <f t="shared" si="1"/>
        <v>4.5378042529534506</v>
      </c>
      <c r="AA141" s="94">
        <f t="shared" si="1"/>
        <v>5.1805312165410831</v>
      </c>
      <c r="AB141" s="94">
        <f t="shared" si="1"/>
        <v>23.011143582014149</v>
      </c>
      <c r="AC141" s="94">
        <f t="shared" si="1"/>
        <v>33.404888495740309</v>
      </c>
      <c r="AD141" s="94">
        <f t="shared" si="1"/>
        <v>22.687570235796972</v>
      </c>
      <c r="AE141" s="97"/>
      <c r="AF141" s="94">
        <f>SUM(AF14:AF140)</f>
        <v>298612.57579018944</v>
      </c>
      <c r="AG141" s="94">
        <f>SUM(AG14:AG140)</f>
        <v>148249.3509065815</v>
      </c>
      <c r="AH141" s="94">
        <f>SUM(AH14:AH140)</f>
        <v>68670.914865634579</v>
      </c>
      <c r="AI141" s="94">
        <f>SUM(AI14:AI140)</f>
        <v>378864.66909164476</v>
      </c>
      <c r="AJ141" s="94">
        <f>SUM(AJ14:AJ140)</f>
        <v>24617.180378999998</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130.69324674746579</v>
      </c>
      <c r="F152" s="125">
        <f t="shared" ref="F152:AD152" si="2">SUM(F$141, F$151, IF(AND(ISNUMBER(SEARCH($B$4,"AT|BE|CH|GB|IE|LT|LU|NL")),SUM(F$143:F$149)&gt;0),SUM(F$143:F$149)-SUM(F$27:F$33),0))</f>
        <v>88.604156780609202</v>
      </c>
      <c r="G152" s="125">
        <f t="shared" si="2"/>
        <v>35.020730265377637</v>
      </c>
      <c r="H152" s="125">
        <f t="shared" si="2"/>
        <v>34.24241488520088</v>
      </c>
      <c r="I152" s="125">
        <f t="shared" si="2"/>
        <v>17.459906972779592</v>
      </c>
      <c r="J152" s="125">
        <f t="shared" si="2"/>
        <v>30.585033210937056</v>
      </c>
      <c r="K152" s="125">
        <f t="shared" si="2"/>
        <v>44.725460227985501</v>
      </c>
      <c r="L152" s="125">
        <f t="shared" si="2"/>
        <v>4.0792943497060179</v>
      </c>
      <c r="M152" s="125">
        <f t="shared" si="2"/>
        <v>357.06579189174113</v>
      </c>
      <c r="N152" s="125">
        <f t="shared" si="2"/>
        <v>15.649892125680298</v>
      </c>
      <c r="O152" s="125">
        <f t="shared" si="2"/>
        <v>0.95473018892982631</v>
      </c>
      <c r="P152" s="125">
        <f t="shared" si="2"/>
        <v>0.58174517204472542</v>
      </c>
      <c r="Q152" s="125">
        <f t="shared" si="2"/>
        <v>2.4459234814921063</v>
      </c>
      <c r="R152" s="125">
        <f t="shared" si="2"/>
        <v>16.651350825069471</v>
      </c>
      <c r="S152" s="125">
        <f t="shared" si="2"/>
        <v>40.63435075362505</v>
      </c>
      <c r="T152" s="125">
        <f t="shared" si="2"/>
        <v>14.781353401626179</v>
      </c>
      <c r="U152" s="125">
        <f t="shared" si="2"/>
        <v>0</v>
      </c>
      <c r="V152" s="125">
        <f t="shared" si="2"/>
        <v>119.96083311212023</v>
      </c>
      <c r="W152" s="125">
        <f t="shared" si="2"/>
        <v>12.526902642002405</v>
      </c>
      <c r="X152" s="125">
        <f t="shared" si="2"/>
        <v>7.5029245248608687</v>
      </c>
      <c r="Y152" s="125">
        <f t="shared" si="2"/>
        <v>5.7898835876587462</v>
      </c>
      <c r="Z152" s="125">
        <f t="shared" si="2"/>
        <v>4.5378042529534506</v>
      </c>
      <c r="AA152" s="125">
        <f t="shared" si="2"/>
        <v>5.1805312165410831</v>
      </c>
      <c r="AB152" s="125">
        <f t="shared" si="2"/>
        <v>23.011143582014149</v>
      </c>
      <c r="AC152" s="125">
        <f t="shared" si="2"/>
        <v>33.404888495740309</v>
      </c>
      <c r="AD152" s="125">
        <f t="shared" si="2"/>
        <v>22.687570235796972</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130.69324674746579</v>
      </c>
      <c r="F154" s="125">
        <f>SUM(F$141, F$153, -1 * IF(OR($B$6=2005,$B$6&gt;=2020),SUM(F$99:F$122),0), IF(AND(ISNUMBER(SEARCH($B$4,"AT|BE|CH|GB|IE|LT|LU|NL")),SUM(F$143:F$149)&gt;0),SUM(F$143:F$149)-SUM(F$27:F$33),0))</f>
        <v>88.604156780609202</v>
      </c>
      <c r="G154" s="125">
        <f>SUM(G$141, G$153, IF(AND(ISNUMBER(SEARCH($B$4,"AT|BE|CH|GB|IE|LT|LU|NL")),SUM(G$143:G$149)&gt;0),SUM(G$143:G$149)-SUM(G$27:G$33),0))</f>
        <v>35.020730265377637</v>
      </c>
      <c r="H154" s="125">
        <f>SUM(H$141, H$153, IF(AND(ISNUMBER(SEARCH($B$4,"AT|BE|CH|GB|IE|LT|LU|NL")),SUM(H$143:H$149)&gt;0),SUM(H$143:H$149)-SUM(H$27:H$33),0))</f>
        <v>34.24241488520088</v>
      </c>
      <c r="I154" s="125">
        <f t="shared" ref="I154:AD154" si="3">SUM(I$141, I$153, IF(AND(ISNUMBER(SEARCH($B$4,"AT|BE|CH|GB|IE|LT|LU|NL")),SUM(I$143:I$149)&gt;0),SUM(I$143:I$149)-SUM(I$27:I$33),0))</f>
        <v>17.459906972779592</v>
      </c>
      <c r="J154" s="125">
        <f t="shared" si="3"/>
        <v>30.585033210937056</v>
      </c>
      <c r="K154" s="125">
        <f t="shared" si="3"/>
        <v>44.725460227985501</v>
      </c>
      <c r="L154" s="125">
        <f t="shared" si="3"/>
        <v>4.0792943497060179</v>
      </c>
      <c r="M154" s="125">
        <f t="shared" si="3"/>
        <v>357.06579189174113</v>
      </c>
      <c r="N154" s="125">
        <f t="shared" si="3"/>
        <v>15.649892125680298</v>
      </c>
      <c r="O154" s="125">
        <f t="shared" si="3"/>
        <v>0.95473018892982631</v>
      </c>
      <c r="P154" s="125">
        <f t="shared" si="3"/>
        <v>0.58174517204472542</v>
      </c>
      <c r="Q154" s="125">
        <f t="shared" si="3"/>
        <v>2.4459234814921063</v>
      </c>
      <c r="R154" s="125">
        <f t="shared" si="3"/>
        <v>16.651350825069471</v>
      </c>
      <c r="S154" s="125">
        <f t="shared" si="3"/>
        <v>40.63435075362505</v>
      </c>
      <c r="T154" s="125">
        <f t="shared" si="3"/>
        <v>14.781353401626179</v>
      </c>
      <c r="U154" s="125">
        <f t="shared" si="3"/>
        <v>0</v>
      </c>
      <c r="V154" s="125">
        <f t="shared" si="3"/>
        <v>119.96083311212023</v>
      </c>
      <c r="W154" s="125">
        <f t="shared" si="3"/>
        <v>12.526902642002405</v>
      </c>
      <c r="X154" s="125">
        <f t="shared" si="3"/>
        <v>7.5029245248608687</v>
      </c>
      <c r="Y154" s="125">
        <f t="shared" si="3"/>
        <v>5.7898835876587462</v>
      </c>
      <c r="Z154" s="125">
        <f t="shared" si="3"/>
        <v>4.5378042529534506</v>
      </c>
      <c r="AA154" s="125">
        <f t="shared" si="3"/>
        <v>5.1805312165410831</v>
      </c>
      <c r="AB154" s="125">
        <f t="shared" si="3"/>
        <v>23.011143582014149</v>
      </c>
      <c r="AC154" s="125">
        <f t="shared" si="3"/>
        <v>33.404888495740309</v>
      </c>
      <c r="AD154" s="125">
        <f t="shared" si="3"/>
        <v>22.687570235796972</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7.4164876996021976</v>
      </c>
      <c r="F157" s="136">
        <v>0.15503610455599992</v>
      </c>
      <c r="G157" s="136">
        <v>0.51097574277631341</v>
      </c>
      <c r="H157" s="136" t="s">
        <v>388</v>
      </c>
      <c r="I157" s="136">
        <v>0.13497245960799992</v>
      </c>
      <c r="J157" s="136">
        <v>0.13497245960799992</v>
      </c>
      <c r="K157" s="136">
        <v>0.13497245960799992</v>
      </c>
      <c r="L157" s="136">
        <v>6.7486229803999959E-2</v>
      </c>
      <c r="M157" s="136">
        <v>1.5749422783509999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26338.955813212033</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0.60038956628595908</v>
      </c>
      <c r="F158" s="136">
        <v>4.8437751630260373E-2</v>
      </c>
      <c r="G158" s="136">
        <v>3.8250234241448612E-2</v>
      </c>
      <c r="H158" s="136" t="s">
        <v>388</v>
      </c>
      <c r="I158" s="136">
        <v>7.7076422052721584E-3</v>
      </c>
      <c r="J158" s="136">
        <v>7.7076422052721584E-3</v>
      </c>
      <c r="K158" s="136">
        <v>7.7076422052721584E-3</v>
      </c>
      <c r="L158" s="136">
        <v>3.8538211026360792E-3</v>
      </c>
      <c r="M158" s="136">
        <v>0.85277245769223009</v>
      </c>
      <c r="N158" s="136">
        <v>0.2579935647213551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1989.9887481801834</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19.502400000000002</v>
      </c>
      <c r="F159" s="136">
        <v>0.79600000000000004</v>
      </c>
      <c r="G159" s="136">
        <v>0.68781999999999999</v>
      </c>
      <c r="H159" s="136" t="s">
        <v>388</v>
      </c>
      <c r="I159" s="136">
        <v>0.52336546236559145</v>
      </c>
      <c r="J159" s="136">
        <v>0.57701999999999998</v>
      </c>
      <c r="K159" s="136">
        <v>0.57701999999999998</v>
      </c>
      <c r="L159" s="136" t="s">
        <v>388</v>
      </c>
      <c r="M159" s="136">
        <v>2.6010999999999997</v>
      </c>
      <c r="N159" s="136">
        <v>5.88555660041978E-2</v>
      </c>
      <c r="O159" s="136">
        <v>6.2731105137040812E-3</v>
      </c>
      <c r="P159" s="136">
        <v>7.4718962041346194E-3</v>
      </c>
      <c r="Q159" s="136">
        <v>1.6581865552083106E-2</v>
      </c>
      <c r="R159" s="136">
        <v>0.20725080029167356</v>
      </c>
      <c r="S159" s="136">
        <v>6.8725033589193504E-2</v>
      </c>
      <c r="T159" s="136">
        <v>9.1378875541036244</v>
      </c>
      <c r="U159" s="136">
        <v>1.1946828182192892E-2</v>
      </c>
      <c r="V159" s="136">
        <v>0.412350201535161</v>
      </c>
      <c r="W159" s="136">
        <v>0.14112447219728558</v>
      </c>
      <c r="X159" s="136">
        <v>1.5383079861652567E-3</v>
      </c>
      <c r="Y159" s="136">
        <v>9.109969347948485E-3</v>
      </c>
      <c r="Z159" s="136">
        <v>6.2731105137040812E-3</v>
      </c>
      <c r="AA159" s="136">
        <v>2.6131122353414919E-3</v>
      </c>
      <c r="AB159" s="136">
        <v>1.9534500083159313E-2</v>
      </c>
      <c r="AC159" s="136">
        <v>4.4511166441143835E-2</v>
      </c>
      <c r="AD159" s="136">
        <v>0.16397864636374912</v>
      </c>
      <c r="AE159" s="114"/>
      <c r="AF159" s="136">
        <v>13993.549604992459</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3167-A30B-4460-B9E3-E8DE02722464}">
  <sheetPr codeName="Tabelle42"/>
  <dimension ref="A1:AL170"/>
  <sheetViews>
    <sheetView tabSelected="1" zoomScale="70" zoomScaleNormal="70" workbookViewId="0">
      <pane xSplit="4" ySplit="13" topLeftCell="E41" activePane="bottomRight" state="frozen"/>
      <selection activeCell="A151" sqref="A151:XFD154"/>
      <selection pane="topRight" activeCell="A151" sqref="A151:XFD154"/>
      <selection pane="bottomLeft" activeCell="A151" sqref="A151:XFD154"/>
      <selection pane="bottomRight" activeCell="H46" sqref="H46"/>
    </sheetView>
  </sheetViews>
  <sheetFormatPr defaultColWidth="8.81640625" defaultRowHeight="12.5" x14ac:dyDescent="0.25"/>
  <cols>
    <col min="1" max="1" width="15.1796875" style="5" customWidth="1"/>
    <col min="2" max="2" width="9.453125" style="5" customWidth="1"/>
    <col min="3" max="3" width="43.816406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10.453125" style="5" customWidth="1"/>
    <col min="33" max="34" width="8.54296875" style="5" customWidth="1"/>
    <col min="35" max="35" width="14.54296875" style="5" customWidth="1"/>
    <col min="36" max="37" width="8.54296875" style="5" customWidth="1"/>
    <col min="38" max="38" width="25.54296875" style="5" customWidth="1"/>
    <col min="39" max="43" width="8.81640625" style="5"/>
    <col min="44" max="44" width="12.54296875" style="5" bestFit="1" customWidth="1"/>
    <col min="45"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2018</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41.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24.357889874515955</v>
      </c>
      <c r="F14" s="93">
        <v>1.6033202154023056</v>
      </c>
      <c r="G14" s="93">
        <v>12.457416566198816</v>
      </c>
      <c r="H14" s="93">
        <v>3.66957E-3</v>
      </c>
      <c r="I14" s="93">
        <v>0.33627304060155089</v>
      </c>
      <c r="J14" s="93">
        <v>1.1780560964311038</v>
      </c>
      <c r="K14" s="93">
        <v>2.8488369832375287</v>
      </c>
      <c r="L14" s="93">
        <v>1.8031398489871387E-2</v>
      </c>
      <c r="M14" s="93">
        <v>15.646854087325911</v>
      </c>
      <c r="N14" s="93">
        <v>2.1889373351563126</v>
      </c>
      <c r="O14" s="93">
        <v>0.13436090289525543</v>
      </c>
      <c r="P14" s="93">
        <v>0.1600003573696184</v>
      </c>
      <c r="Q14" s="93">
        <v>0.83923184139224749</v>
      </c>
      <c r="R14" s="93">
        <v>1.7923850448058984</v>
      </c>
      <c r="S14" s="93">
        <v>2.848380272352752</v>
      </c>
      <c r="T14" s="93">
        <v>2.0022003187726694</v>
      </c>
      <c r="U14" s="15" t="s">
        <v>387</v>
      </c>
      <c r="V14" s="93">
        <v>22.524913691089314</v>
      </c>
      <c r="W14" s="93">
        <v>3.7038752694954304</v>
      </c>
      <c r="X14" s="93">
        <v>0.48808613691725883</v>
      </c>
      <c r="Y14" s="93">
        <v>2.3542966737921181E-2</v>
      </c>
      <c r="Z14" s="93">
        <v>1.1480058476880816E-2</v>
      </c>
      <c r="AA14" s="93">
        <v>2.313642198824371E-2</v>
      </c>
      <c r="AB14" s="93">
        <v>0.54624558412030455</v>
      </c>
      <c r="AC14" s="93">
        <v>0.45683796334407195</v>
      </c>
      <c r="AD14" s="93">
        <v>0.31969369393179836</v>
      </c>
      <c r="AE14" s="92"/>
      <c r="AF14" s="93">
        <v>5800.4804439452446</v>
      </c>
      <c r="AG14" s="93">
        <v>120478.91710419366</v>
      </c>
      <c r="AH14" s="93">
        <v>32349.006979999998</v>
      </c>
      <c r="AI14" s="93">
        <v>94115.361896916482</v>
      </c>
      <c r="AJ14" s="93">
        <v>16117.535535292471</v>
      </c>
      <c r="AK14" s="15" t="s">
        <v>388</v>
      </c>
      <c r="AL14" s="38" t="s">
        <v>48</v>
      </c>
    </row>
    <row r="15" spans="1:38" s="2" customFormat="1" ht="26.25" customHeight="1" thickBot="1" x14ac:dyDescent="0.3">
      <c r="A15" s="43" t="s">
        <v>52</v>
      </c>
      <c r="B15" s="43" t="s">
        <v>53</v>
      </c>
      <c r="C15" s="43" t="s">
        <v>54</v>
      </c>
      <c r="D15" s="45"/>
      <c r="E15" s="93">
        <v>1.9558321000000005</v>
      </c>
      <c r="F15" s="93">
        <v>7.5949003500000015E-2</v>
      </c>
      <c r="G15" s="93">
        <v>4.6279918688000006</v>
      </c>
      <c r="H15" s="15" t="s">
        <v>388</v>
      </c>
      <c r="I15" s="93">
        <v>1.3436765366413087E-2</v>
      </c>
      <c r="J15" s="93">
        <v>3.7044409816484075E-2</v>
      </c>
      <c r="K15" s="93">
        <v>0.10532979999999999</v>
      </c>
      <c r="L15" s="93">
        <v>8.9996329892349494E-4</v>
      </c>
      <c r="M15" s="93">
        <v>1.0902686764999998</v>
      </c>
      <c r="N15" s="93">
        <v>2.7853486000000003</v>
      </c>
      <c r="O15" s="93">
        <v>6.3020791399999998E-2</v>
      </c>
      <c r="P15" s="93">
        <v>1.289579165E-2</v>
      </c>
      <c r="Q15" s="93">
        <v>0.454523868</v>
      </c>
      <c r="R15" s="93">
        <v>3.4680018550000002</v>
      </c>
      <c r="S15" s="93">
        <v>1.2178295260000001</v>
      </c>
      <c r="T15" s="93">
        <v>0.8857256</v>
      </c>
      <c r="U15" s="15" t="s">
        <v>387</v>
      </c>
      <c r="V15" s="93">
        <v>5.2226862499999998</v>
      </c>
      <c r="W15" s="93">
        <v>3.4618009660000004E-2</v>
      </c>
      <c r="X15" s="93">
        <v>4.2941989380530972E-7</v>
      </c>
      <c r="Y15" s="93">
        <v>2.2393217337353805E-3</v>
      </c>
      <c r="Z15" s="93">
        <v>2.2344140778061765E-3</v>
      </c>
      <c r="AA15" s="93">
        <v>3.4093496625646376E-3</v>
      </c>
      <c r="AB15" s="93">
        <v>7.8835148940000002E-3</v>
      </c>
      <c r="AC15" s="15" t="s">
        <v>388</v>
      </c>
      <c r="AD15" s="15" t="s">
        <v>388</v>
      </c>
      <c r="AE15" s="92"/>
      <c r="AF15" s="93">
        <v>30930.640641999998</v>
      </c>
      <c r="AG15" s="93">
        <v>7.032</v>
      </c>
      <c r="AH15" s="93">
        <v>12577.611156000003</v>
      </c>
      <c r="AI15" s="93">
        <v>1935</v>
      </c>
      <c r="AJ15" s="93" t="s">
        <v>388</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2.8422835500000003</v>
      </c>
      <c r="F17" s="93">
        <v>1.7897807800000005E-2</v>
      </c>
      <c r="G17" s="93">
        <v>0.36630233857499994</v>
      </c>
      <c r="H17" s="15" t="s">
        <v>388</v>
      </c>
      <c r="I17" s="93">
        <v>3.399559743338471E-3</v>
      </c>
      <c r="J17" s="93">
        <v>8.453154107721671E-3</v>
      </c>
      <c r="K17" s="93">
        <v>1.77611071E-2</v>
      </c>
      <c r="L17" s="93">
        <v>3.399951146452101E-4</v>
      </c>
      <c r="M17" s="93">
        <v>0.9103130531100001</v>
      </c>
      <c r="N17" s="93">
        <v>3.9737427500000002E-3</v>
      </c>
      <c r="O17" s="93">
        <v>1.0562500199999998E-4</v>
      </c>
      <c r="P17" s="93">
        <v>7.6619563999999989E-5</v>
      </c>
      <c r="Q17" s="93">
        <v>3.0140551000000005E-4</v>
      </c>
      <c r="R17" s="93">
        <v>8.6077300000000001E-4</v>
      </c>
      <c r="S17" s="93">
        <v>8.7386917399999995E-4</v>
      </c>
      <c r="T17" s="93">
        <v>4.3230804999999997E-2</v>
      </c>
      <c r="U17" s="15" t="s">
        <v>387</v>
      </c>
      <c r="V17" s="93">
        <v>1.5230450000000001E-2</v>
      </c>
      <c r="W17" s="93">
        <v>8.4028849170000013E-3</v>
      </c>
      <c r="X17" s="93">
        <v>5.0873682025525275E-5</v>
      </c>
      <c r="Y17" s="93">
        <v>3.5095823116767551E-4</v>
      </c>
      <c r="Z17" s="93">
        <v>4.2347847981008023E-5</v>
      </c>
      <c r="AA17" s="93">
        <v>3.7032501825791141E-5</v>
      </c>
      <c r="AB17" s="93">
        <v>4.8121226299999999E-4</v>
      </c>
      <c r="AC17" s="93">
        <v>4.602791E-4</v>
      </c>
      <c r="AD17" s="93">
        <v>0.11223121161000001</v>
      </c>
      <c r="AE17" s="92"/>
      <c r="AF17" s="93">
        <v>6651.5999299999994</v>
      </c>
      <c r="AG17" s="93">
        <v>14926.757339</v>
      </c>
      <c r="AH17" s="93">
        <v>2878.5411030000005</v>
      </c>
      <c r="AI17" s="93">
        <v>10.1935</v>
      </c>
      <c r="AJ17" s="15" t="s">
        <v>388</v>
      </c>
      <c r="AK17" s="15" t="s">
        <v>388</v>
      </c>
      <c r="AL17" s="38" t="s">
        <v>48</v>
      </c>
    </row>
    <row r="18" spans="1:38" s="2" customFormat="1" ht="26.25" customHeight="1" thickBot="1" x14ac:dyDescent="0.3">
      <c r="A18" s="43" t="s">
        <v>52</v>
      </c>
      <c r="B18" s="43" t="s">
        <v>59</v>
      </c>
      <c r="C18" s="43" t="s">
        <v>60</v>
      </c>
      <c r="D18" s="45"/>
      <c r="E18" s="93">
        <v>0.21589191829999999</v>
      </c>
      <c r="F18" s="93">
        <v>1.3845116689999999E-3</v>
      </c>
      <c r="G18" s="93">
        <v>3.2839319599944012</v>
      </c>
      <c r="H18" s="15" t="s">
        <v>388</v>
      </c>
      <c r="I18" s="93">
        <v>3.7654808960126429E-3</v>
      </c>
      <c r="J18" s="93">
        <v>6.9376078362425554E-3</v>
      </c>
      <c r="K18" s="93">
        <v>1.56120858E-2</v>
      </c>
      <c r="L18" s="93">
        <v>9.54035071540293E-4</v>
      </c>
      <c r="M18" s="93">
        <v>7.9172860080000004E-2</v>
      </c>
      <c r="N18" s="93">
        <v>7.5875000000000009E-4</v>
      </c>
      <c r="O18" s="93">
        <v>9.1050000000000001E-6</v>
      </c>
      <c r="P18" s="93">
        <v>2.9462999999999996E-6</v>
      </c>
      <c r="Q18" s="93">
        <v>6.0700000000000005E-5</v>
      </c>
      <c r="R18" s="93">
        <v>0.25275958250000002</v>
      </c>
      <c r="S18" s="93">
        <v>2.4552500000000002E-4</v>
      </c>
      <c r="T18" s="93">
        <v>3.6013690000000001E-2</v>
      </c>
      <c r="U18" s="15" t="s">
        <v>387</v>
      </c>
      <c r="V18" s="93">
        <v>3.6420000000000002E-4</v>
      </c>
      <c r="W18" s="93">
        <v>1.4463505545000001E-3</v>
      </c>
      <c r="X18" s="93">
        <v>1.9901407744564624E-4</v>
      </c>
      <c r="Y18" s="93">
        <v>1.5649609574021259E-3</v>
      </c>
      <c r="Z18" s="93">
        <v>1.7771388054563066E-4</v>
      </c>
      <c r="AA18" s="93">
        <v>1.5675655100659731E-4</v>
      </c>
      <c r="AB18" s="93">
        <v>2.0984454664000002E-3</v>
      </c>
      <c r="AC18" s="93">
        <v>1.5644543451999999E-4</v>
      </c>
      <c r="AD18" s="93">
        <v>4.289632882000001E-2</v>
      </c>
      <c r="AE18" s="92"/>
      <c r="AF18" s="93">
        <v>1056.8212476671658</v>
      </c>
      <c r="AG18" s="93">
        <v>252.33134600000002</v>
      </c>
      <c r="AH18" s="93">
        <v>52.410000000000004</v>
      </c>
      <c r="AI18" s="15" t="s">
        <v>388</v>
      </c>
      <c r="AJ18" s="15" t="s">
        <v>388</v>
      </c>
      <c r="AK18" s="15" t="s">
        <v>388</v>
      </c>
      <c r="AL18" s="38" t="s">
        <v>48</v>
      </c>
    </row>
    <row r="19" spans="1:38" s="2" customFormat="1" ht="26.25" customHeight="1" thickBot="1" x14ac:dyDescent="0.3">
      <c r="A19" s="43" t="s">
        <v>52</v>
      </c>
      <c r="B19" s="43" t="s">
        <v>61</v>
      </c>
      <c r="C19" s="43" t="s">
        <v>62</v>
      </c>
      <c r="D19" s="45"/>
      <c r="E19" s="93">
        <v>1.5498168592999999</v>
      </c>
      <c r="F19" s="93">
        <v>1.1368799298040001E-2</v>
      </c>
      <c r="G19" s="93">
        <v>0.63032975344772002</v>
      </c>
      <c r="H19" s="15" t="s">
        <v>388</v>
      </c>
      <c r="I19" s="93">
        <v>4.3135497536961005E-2</v>
      </c>
      <c r="J19" s="93">
        <v>6.7315205257916746E-2</v>
      </c>
      <c r="K19" s="93">
        <v>8.0642198920000019E-2</v>
      </c>
      <c r="L19" s="93">
        <v>1.1937708425331263E-2</v>
      </c>
      <c r="M19" s="93">
        <v>0.27112295646080009</v>
      </c>
      <c r="N19" s="93">
        <v>3.1263791074999991E-2</v>
      </c>
      <c r="O19" s="93">
        <v>4.3598880190000012E-4</v>
      </c>
      <c r="P19" s="93">
        <v>1.3267579269000002E-4</v>
      </c>
      <c r="Q19" s="93">
        <v>2.5652200500000007E-3</v>
      </c>
      <c r="R19" s="93">
        <v>1.7882933230000003E-3</v>
      </c>
      <c r="S19" s="93">
        <v>3.8251746325000009E-3</v>
      </c>
      <c r="T19" s="93">
        <v>0.36285299190000003</v>
      </c>
      <c r="U19" s="15" t="s">
        <v>387</v>
      </c>
      <c r="V19" s="93">
        <v>2.3903065576000002E-2</v>
      </c>
      <c r="W19" s="93">
        <v>8.5672342197200043E-3</v>
      </c>
      <c r="X19" s="93">
        <v>4.8624825207039873E-4</v>
      </c>
      <c r="Y19" s="93">
        <v>3.7342854992435471E-3</v>
      </c>
      <c r="Z19" s="93">
        <v>4.2852476632798225E-4</v>
      </c>
      <c r="AA19" s="93">
        <v>3.774228005700718E-4</v>
      </c>
      <c r="AB19" s="93">
        <v>5.0264813182119995E-3</v>
      </c>
      <c r="AC19" s="93">
        <v>1.6611300316E-4</v>
      </c>
      <c r="AD19" s="93">
        <v>1.8993161586999995E-2</v>
      </c>
      <c r="AE19" s="92"/>
      <c r="AF19" s="93">
        <v>3502.2983270399995</v>
      </c>
      <c r="AG19" s="93">
        <v>98.364118000000005</v>
      </c>
      <c r="AH19" s="93">
        <v>3931.5539770000005</v>
      </c>
      <c r="AI19" s="93">
        <v>370.74545000000001</v>
      </c>
      <c r="AJ19" s="93">
        <v>30</v>
      </c>
      <c r="AK19" s="15" t="s">
        <v>388</v>
      </c>
      <c r="AL19" s="38" t="s">
        <v>48</v>
      </c>
    </row>
    <row r="20" spans="1:38" s="2" customFormat="1" ht="26.25" customHeight="1" thickBot="1" x14ac:dyDescent="0.3">
      <c r="A20" s="43" t="s">
        <v>52</v>
      </c>
      <c r="B20" s="43" t="s">
        <v>63</v>
      </c>
      <c r="C20" s="43" t="s">
        <v>64</v>
      </c>
      <c r="D20" s="45"/>
      <c r="E20" s="93">
        <v>18.170750110800007</v>
      </c>
      <c r="F20" s="93">
        <v>0.40041872666470024</v>
      </c>
      <c r="G20" s="93">
        <v>2.7140381382011207</v>
      </c>
      <c r="H20" s="15" t="s">
        <v>388</v>
      </c>
      <c r="I20" s="93">
        <v>1.2947830009346031</v>
      </c>
      <c r="J20" s="93">
        <v>1.841173618085401</v>
      </c>
      <c r="K20" s="93">
        <v>2.1679941261799982</v>
      </c>
      <c r="L20" s="93">
        <v>2.3183340979185268E-2</v>
      </c>
      <c r="M20" s="93">
        <v>21.877955671694995</v>
      </c>
      <c r="N20" s="93">
        <v>5.140475546420002</v>
      </c>
      <c r="O20" s="93">
        <v>0.32492090129060008</v>
      </c>
      <c r="P20" s="93">
        <v>0.12935332736862004</v>
      </c>
      <c r="Q20" s="93">
        <v>0.21139363690829993</v>
      </c>
      <c r="R20" s="93">
        <v>0.18148828542770004</v>
      </c>
      <c r="S20" s="93">
        <v>0.48351181664799986</v>
      </c>
      <c r="T20" s="93">
        <v>0.56623958273899977</v>
      </c>
      <c r="U20" s="15" t="s">
        <v>387</v>
      </c>
      <c r="V20" s="93">
        <v>2.8139564063200004</v>
      </c>
      <c r="W20" s="93">
        <v>1.0182651995268994</v>
      </c>
      <c r="X20" s="93">
        <v>5.2931577557704126E-2</v>
      </c>
      <c r="Y20" s="93">
        <v>0.11976598761583793</v>
      </c>
      <c r="Z20" s="93">
        <v>2.8665368212697388E-2</v>
      </c>
      <c r="AA20" s="93">
        <v>2.3342871837760518E-2</v>
      </c>
      <c r="AB20" s="93">
        <v>0.22470580522399997</v>
      </c>
      <c r="AC20" s="93">
        <v>0.16654666950662686</v>
      </c>
      <c r="AD20" s="93">
        <v>5.8659907088359775E-2</v>
      </c>
      <c r="AE20" s="92"/>
      <c r="AF20" s="93">
        <v>9369.1169245000292</v>
      </c>
      <c r="AG20" s="93">
        <v>9151.5804240011494</v>
      </c>
      <c r="AH20" s="93">
        <v>18141.78434100001</v>
      </c>
      <c r="AI20" s="93">
        <v>195322.41245552161</v>
      </c>
      <c r="AJ20" s="93">
        <v>4111.8908997075305</v>
      </c>
      <c r="AK20" s="15" t="s">
        <v>388</v>
      </c>
      <c r="AL20" s="38" t="s">
        <v>48</v>
      </c>
    </row>
    <row r="21" spans="1:38" s="2" customFormat="1" ht="26.25" customHeight="1" thickBot="1" x14ac:dyDescent="0.3">
      <c r="A21" s="43" t="s">
        <v>52</v>
      </c>
      <c r="B21" s="43" t="s">
        <v>65</v>
      </c>
      <c r="C21" s="43" t="s">
        <v>66</v>
      </c>
      <c r="D21" s="45"/>
      <c r="E21" s="93">
        <v>0.41924043869999983</v>
      </c>
      <c r="F21" s="93">
        <v>2.5040694476000006E-2</v>
      </c>
      <c r="G21" s="93">
        <v>0.67061118132308983</v>
      </c>
      <c r="H21" s="15" t="s">
        <v>388</v>
      </c>
      <c r="I21" s="93">
        <v>9.1441870195566009E-3</v>
      </c>
      <c r="J21" s="93">
        <v>2.0803782585734881E-2</v>
      </c>
      <c r="K21" s="93">
        <v>3.949344783E-2</v>
      </c>
      <c r="L21" s="93">
        <v>2.2571121737340748E-3</v>
      </c>
      <c r="M21" s="93">
        <v>0.17040400757999993</v>
      </c>
      <c r="N21" s="93">
        <v>0.12598879728000001</v>
      </c>
      <c r="O21" s="93">
        <v>2.9711794970000006E-3</v>
      </c>
      <c r="P21" s="93">
        <v>3.0772788214999992E-3</v>
      </c>
      <c r="Q21" s="93">
        <v>5.5089551872000007E-2</v>
      </c>
      <c r="R21" s="93">
        <v>0.10428232844000002</v>
      </c>
      <c r="S21" s="93">
        <v>0.14405809545499998</v>
      </c>
      <c r="T21" s="93">
        <v>0.17953903511999997</v>
      </c>
      <c r="U21" s="15" t="s">
        <v>387</v>
      </c>
      <c r="V21" s="93">
        <v>0.40139728120000007</v>
      </c>
      <c r="W21" s="93">
        <v>2.2516883528999998E-2</v>
      </c>
      <c r="X21" s="93">
        <v>5.0769179937633086E-4</v>
      </c>
      <c r="Y21" s="93">
        <v>1.4774522498982904E-3</v>
      </c>
      <c r="Z21" s="93">
        <v>2.9567177586122738E-4</v>
      </c>
      <c r="AA21" s="93">
        <v>2.4430459386415169E-4</v>
      </c>
      <c r="AB21" s="93">
        <v>2.5251204190000005E-3</v>
      </c>
      <c r="AC21" s="93">
        <v>1.3161835557400001E-3</v>
      </c>
      <c r="AD21" s="93">
        <v>0.13141009460807998</v>
      </c>
      <c r="AE21" s="92"/>
      <c r="AF21" s="93">
        <v>530.22598519193025</v>
      </c>
      <c r="AG21" s="93">
        <v>1616.1479510000004</v>
      </c>
      <c r="AH21" s="93">
        <v>209.80095900000001</v>
      </c>
      <c r="AI21" s="93">
        <v>220.95145300000001</v>
      </c>
      <c r="AJ21" s="93">
        <v>30.04</v>
      </c>
      <c r="AK21" s="15" t="s">
        <v>388</v>
      </c>
      <c r="AL21" s="38" t="s">
        <v>48</v>
      </c>
    </row>
    <row r="22" spans="1:38" s="2" customFormat="1" ht="26.25" customHeight="1" thickBot="1" x14ac:dyDescent="0.3">
      <c r="A22" s="43" t="s">
        <v>52</v>
      </c>
      <c r="B22" s="43" t="s">
        <v>67</v>
      </c>
      <c r="C22" s="43" t="s">
        <v>68</v>
      </c>
      <c r="D22" s="45"/>
      <c r="E22" s="93">
        <v>2.0216826044</v>
      </c>
      <c r="F22" s="93">
        <v>1.8482441929999992E-2</v>
      </c>
      <c r="G22" s="93">
        <v>0.54216095076000026</v>
      </c>
      <c r="H22" s="15" t="s">
        <v>388</v>
      </c>
      <c r="I22" s="93">
        <v>3.1101324312468672E-2</v>
      </c>
      <c r="J22" s="93">
        <v>6.5153404478771201E-2</v>
      </c>
      <c r="K22" s="93">
        <v>0.14169611842999999</v>
      </c>
      <c r="L22" s="93">
        <v>2.5622034439660535E-3</v>
      </c>
      <c r="M22" s="93">
        <v>4.8731901614799975</v>
      </c>
      <c r="N22" s="93">
        <v>0.9225371335</v>
      </c>
      <c r="O22" s="93">
        <v>2.1312754783000001E-2</v>
      </c>
      <c r="P22" s="93">
        <v>5.3299445478299998E-2</v>
      </c>
      <c r="Q22" s="93">
        <v>0.15076321488</v>
      </c>
      <c r="R22" s="93">
        <v>1.1530295492999998</v>
      </c>
      <c r="S22" s="93">
        <v>0.40790880904999999</v>
      </c>
      <c r="T22" s="93">
        <v>0.96130566490000002</v>
      </c>
      <c r="U22" s="15" t="s">
        <v>387</v>
      </c>
      <c r="V22" s="93">
        <v>4.6198143838600005</v>
      </c>
      <c r="W22" s="93">
        <v>1.6669505136999992E-2</v>
      </c>
      <c r="X22" s="93">
        <v>9.9607492086146022E-4</v>
      </c>
      <c r="Y22" s="93">
        <v>2.8912203465232449E-3</v>
      </c>
      <c r="Z22" s="93">
        <v>5.7982150765005036E-4</v>
      </c>
      <c r="AA22" s="93">
        <v>4.7897695036524406E-4</v>
      </c>
      <c r="AB22" s="93">
        <v>4.9460937254E-3</v>
      </c>
      <c r="AC22" s="93">
        <v>1.84476185732E-3</v>
      </c>
      <c r="AD22" s="93">
        <v>0.34490181654395996</v>
      </c>
      <c r="AE22" s="92"/>
      <c r="AF22" s="93">
        <v>2952.3301292000001</v>
      </c>
      <c r="AG22" s="93">
        <v>3033.5410009999996</v>
      </c>
      <c r="AH22" s="93">
        <v>944.30687300000022</v>
      </c>
      <c r="AI22" s="93">
        <v>936.26249800000005</v>
      </c>
      <c r="AJ22" s="93">
        <v>2772.0872479999998</v>
      </c>
      <c r="AK22" s="15" t="s">
        <v>388</v>
      </c>
      <c r="AL22" s="38" t="s">
        <v>48</v>
      </c>
    </row>
    <row r="23" spans="1:38" s="2" customFormat="1" ht="26.25" customHeight="1" thickBot="1" x14ac:dyDescent="0.3">
      <c r="A23" s="43" t="s">
        <v>69</v>
      </c>
      <c r="B23" s="43" t="s">
        <v>377</v>
      </c>
      <c r="C23" s="43" t="s">
        <v>390</v>
      </c>
      <c r="D23" s="45"/>
      <c r="E23" s="93">
        <v>6.1581250329576447</v>
      </c>
      <c r="F23" s="93">
        <v>1.2710098969901884</v>
      </c>
      <c r="G23" s="93">
        <v>4.249214005359889E-3</v>
      </c>
      <c r="H23" s="93">
        <v>2.8499542314348804E-3</v>
      </c>
      <c r="I23" s="93">
        <v>0.34296926058643018</v>
      </c>
      <c r="J23" s="93">
        <v>0.34296926058643018</v>
      </c>
      <c r="K23" s="93">
        <v>0.34296926058643018</v>
      </c>
      <c r="L23" s="93">
        <v>0.20823277991788769</v>
      </c>
      <c r="M23" s="93">
        <v>7.6198515665662852</v>
      </c>
      <c r="N23" s="15" t="s">
        <v>388</v>
      </c>
      <c r="O23" s="93">
        <v>3.5653815298714525E-3</v>
      </c>
      <c r="P23" s="15" t="s">
        <v>388</v>
      </c>
      <c r="Q23" s="15" t="s">
        <v>388</v>
      </c>
      <c r="R23" s="93">
        <v>1.7826907649357255E-2</v>
      </c>
      <c r="S23" s="93">
        <v>0.60611486007814674</v>
      </c>
      <c r="T23" s="93">
        <v>2.4957670709100165E-2</v>
      </c>
      <c r="U23" s="93">
        <v>3.5653815298714525E-3</v>
      </c>
      <c r="V23" s="93">
        <v>0.3565381529871452</v>
      </c>
      <c r="W23" s="15" t="s">
        <v>388</v>
      </c>
      <c r="X23" s="93">
        <v>1.0751848907777681E-2</v>
      </c>
      <c r="Y23" s="93">
        <v>1.7771203331193933E-2</v>
      </c>
      <c r="Z23" s="15" t="s">
        <v>388</v>
      </c>
      <c r="AA23" s="15" t="s">
        <v>388</v>
      </c>
      <c r="AB23" s="93">
        <v>2.8523052238971613E-2</v>
      </c>
      <c r="AC23" s="15" t="s">
        <v>388</v>
      </c>
      <c r="AD23" s="15" t="s">
        <v>388</v>
      </c>
      <c r="AE23" s="92"/>
      <c r="AF23" s="93">
        <v>15403.122240630555</v>
      </c>
      <c r="AG23" s="15" t="s">
        <v>388</v>
      </c>
      <c r="AH23" s="15" t="s">
        <v>388</v>
      </c>
      <c r="AI23" s="93">
        <v>5.8386771312083052</v>
      </c>
      <c r="AJ23" s="15" t="s">
        <v>388</v>
      </c>
      <c r="AK23" s="15" t="s">
        <v>388</v>
      </c>
      <c r="AL23" s="38" t="s">
        <v>48</v>
      </c>
    </row>
    <row r="24" spans="1:38" s="2" customFormat="1" ht="26.25" customHeight="1" thickBot="1" x14ac:dyDescent="0.3">
      <c r="A24" s="43" t="s">
        <v>52</v>
      </c>
      <c r="B24" s="43" t="s">
        <v>70</v>
      </c>
      <c r="C24" s="43" t="s">
        <v>71</v>
      </c>
      <c r="D24" s="45"/>
      <c r="E24" s="93">
        <v>1.886432566456</v>
      </c>
      <c r="F24" s="93">
        <v>0.20377683176460001</v>
      </c>
      <c r="G24" s="93">
        <v>0.55354304198694548</v>
      </c>
      <c r="H24" s="93">
        <v>1.3000000000000002E-3</v>
      </c>
      <c r="I24" s="93">
        <v>6.6084285463616013E-2</v>
      </c>
      <c r="J24" s="93">
        <v>0.17866397852487947</v>
      </c>
      <c r="K24" s="93">
        <v>0.44726502003799984</v>
      </c>
      <c r="L24" s="93">
        <v>5.2011265430570736E-3</v>
      </c>
      <c r="M24" s="93">
        <v>3.3092420400039986</v>
      </c>
      <c r="N24" s="93">
        <v>0.26683040379139999</v>
      </c>
      <c r="O24" s="93">
        <v>2.0676545078249998E-2</v>
      </c>
      <c r="P24" s="93">
        <v>7.7134867610000003E-3</v>
      </c>
      <c r="Q24" s="93">
        <v>6.7406464383000016E-3</v>
      </c>
      <c r="R24" s="93">
        <v>0.14997075574880012</v>
      </c>
      <c r="S24" s="93">
        <v>0.22345686509310006</v>
      </c>
      <c r="T24" s="93">
        <v>0.30448325638189988</v>
      </c>
      <c r="U24" s="15" t="s">
        <v>387</v>
      </c>
      <c r="V24" s="93">
        <v>2.8579181946950012</v>
      </c>
      <c r="W24" s="93">
        <v>0.73120995976829983</v>
      </c>
      <c r="X24" s="93">
        <v>2.9952292849730149E-2</v>
      </c>
      <c r="Y24" s="93">
        <v>5.0142437880917642E-2</v>
      </c>
      <c r="Z24" s="93">
        <v>1.5115283384763941E-2</v>
      </c>
      <c r="AA24" s="93">
        <v>1.211819890962822E-2</v>
      </c>
      <c r="AB24" s="93">
        <v>0.10732821302503995</v>
      </c>
      <c r="AC24" s="93">
        <v>0.13942869617040002</v>
      </c>
      <c r="AD24" s="93">
        <v>3.5697941736200001E-2</v>
      </c>
      <c r="AE24" s="92"/>
      <c r="AF24" s="93">
        <v>1769.8627340000014</v>
      </c>
      <c r="AG24" s="93">
        <v>479.55380200000008</v>
      </c>
      <c r="AH24" s="93">
        <v>741.75908900000013</v>
      </c>
      <c r="AI24" s="93">
        <v>8348.9369129999959</v>
      </c>
      <c r="AJ24" s="93">
        <v>2625.5889480000001</v>
      </c>
      <c r="AK24" s="15" t="s">
        <v>388</v>
      </c>
      <c r="AL24" s="38" t="s">
        <v>48</v>
      </c>
    </row>
    <row r="25" spans="1:38" s="2" customFormat="1" ht="26.25" customHeight="1" thickBot="1" x14ac:dyDescent="0.3">
      <c r="A25" s="43" t="s">
        <v>72</v>
      </c>
      <c r="B25" s="43" t="s">
        <v>73</v>
      </c>
      <c r="C25" s="43" t="s">
        <v>74</v>
      </c>
      <c r="D25" s="45"/>
      <c r="E25" s="93">
        <v>0.82692735478110002</v>
      </c>
      <c r="F25" s="93">
        <v>9.3469306420799952E-2</v>
      </c>
      <c r="G25" s="93">
        <v>5.028047467321059E-2</v>
      </c>
      <c r="H25" s="15" t="s">
        <v>388</v>
      </c>
      <c r="I25" s="93">
        <v>7.5580940300000029E-3</v>
      </c>
      <c r="J25" s="93">
        <v>7.5580940300000029E-3</v>
      </c>
      <c r="K25" s="93">
        <v>7.5580940300000029E-3</v>
      </c>
      <c r="L25" s="93">
        <v>3.7790470150000015E-3</v>
      </c>
      <c r="M25" s="93">
        <v>0.77517578214599991</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2591.7770450108555</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0.19924339099684271</v>
      </c>
      <c r="F26" s="93">
        <v>2.8022480324704398E-2</v>
      </c>
      <c r="G26" s="93">
        <v>1.3660570022402663E-2</v>
      </c>
      <c r="H26" s="15" t="s">
        <v>388</v>
      </c>
      <c r="I26" s="93">
        <v>1.8213176810016984E-3</v>
      </c>
      <c r="J26" s="93">
        <v>1.8213176810016984E-3</v>
      </c>
      <c r="K26" s="93">
        <v>1.8213176810016984E-3</v>
      </c>
      <c r="L26" s="93">
        <v>9.1065884050084921E-4</v>
      </c>
      <c r="M26" s="93">
        <v>0.36800657954126137</v>
      </c>
      <c r="N26" s="93">
        <v>5.8375782237188895E-2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708.30609296982209</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12.765217626424231</v>
      </c>
      <c r="F27" s="93">
        <v>1.7262131249956374</v>
      </c>
      <c r="G27" s="93">
        <v>2.7199967460130259E-2</v>
      </c>
      <c r="H27" s="93">
        <v>0.79739454411838584</v>
      </c>
      <c r="I27" s="93">
        <v>0.289579854748718</v>
      </c>
      <c r="J27" s="93">
        <v>0.289579854748718</v>
      </c>
      <c r="K27" s="93">
        <v>0.289579854748718</v>
      </c>
      <c r="L27" s="93">
        <v>0.14989585855897727</v>
      </c>
      <c r="M27" s="93">
        <v>25.832801161785351</v>
      </c>
      <c r="N27" s="93">
        <v>2.4619958775825594E-3</v>
      </c>
      <c r="O27" s="93">
        <v>2.9790526851028237E-4</v>
      </c>
      <c r="P27" s="93">
        <v>1.5419933227081682E-2</v>
      </c>
      <c r="Q27" s="93">
        <v>4.6654633514049877E-4</v>
      </c>
      <c r="R27" s="93">
        <v>1.4837711725969725E-2</v>
      </c>
      <c r="S27" s="93">
        <v>1.0305851666120117E-2</v>
      </c>
      <c r="T27" s="93">
        <v>3.1305841022421185E-3</v>
      </c>
      <c r="U27" s="93">
        <v>3.372821332604328E-4</v>
      </c>
      <c r="V27" s="93">
        <v>5.6832857930475912E-2</v>
      </c>
      <c r="W27" s="93">
        <v>0.63836713827465219</v>
      </c>
      <c r="X27" s="93">
        <v>2.3962829216468008E-2</v>
      </c>
      <c r="Y27" s="93">
        <v>2.7852707356592604E-2</v>
      </c>
      <c r="Z27" s="93">
        <v>1.4334243954358072E-2</v>
      </c>
      <c r="AA27" s="93">
        <v>2.8200304621389647E-2</v>
      </c>
      <c r="AB27" s="93">
        <v>9.4350085148808327E-2</v>
      </c>
      <c r="AC27" s="93">
        <v>0.12506348106524706</v>
      </c>
      <c r="AD27" s="93">
        <v>1.2780621280300547E-4</v>
      </c>
      <c r="AE27" s="92"/>
      <c r="AF27" s="93">
        <v>80781.661774674867</v>
      </c>
      <c r="AG27" s="15" t="s">
        <v>388</v>
      </c>
      <c r="AH27" s="93">
        <v>103.61611718105891</v>
      </c>
      <c r="AI27" s="93">
        <v>7093.940464201858</v>
      </c>
      <c r="AJ27" s="15" t="s">
        <v>388</v>
      </c>
      <c r="AK27" s="15" t="s">
        <v>388</v>
      </c>
      <c r="AL27" s="38" t="s">
        <v>48</v>
      </c>
    </row>
    <row r="28" spans="1:38" s="2" customFormat="1" ht="26.25" customHeight="1" thickBot="1" x14ac:dyDescent="0.3">
      <c r="A28" s="43" t="s">
        <v>77</v>
      </c>
      <c r="B28" s="43" t="s">
        <v>80</v>
      </c>
      <c r="C28" s="43" t="s">
        <v>81</v>
      </c>
      <c r="D28" s="45"/>
      <c r="E28" s="93">
        <v>4.5603364663034274</v>
      </c>
      <c r="F28" s="93">
        <v>0.34576338911433518</v>
      </c>
      <c r="G28" s="93">
        <v>3.4937549786876196E-3</v>
      </c>
      <c r="H28" s="93">
        <v>1.0414985080498361E-2</v>
      </c>
      <c r="I28" s="93">
        <v>0.27725555669797836</v>
      </c>
      <c r="J28" s="93">
        <v>0.27725555669797836</v>
      </c>
      <c r="K28" s="93">
        <v>0.27725555669797841</v>
      </c>
      <c r="L28" s="93">
        <v>0.15241369184713907</v>
      </c>
      <c r="M28" s="93">
        <v>2.3625141499373186</v>
      </c>
      <c r="N28" s="93">
        <v>1.6509080603409031E-4</v>
      </c>
      <c r="O28" s="93">
        <v>1.6700804691036379E-5</v>
      </c>
      <c r="P28" s="93">
        <v>1.71037151986631E-3</v>
      </c>
      <c r="Q28" s="93">
        <v>3.2922299163004388E-5</v>
      </c>
      <c r="R28" s="93">
        <v>2.7063678667942465E-3</v>
      </c>
      <c r="S28" s="93">
        <v>1.8161779646886356E-3</v>
      </c>
      <c r="T28" s="93">
        <v>7.3992872050171026E-5</v>
      </c>
      <c r="U28" s="93">
        <v>3.2442988943936018E-5</v>
      </c>
      <c r="V28" s="93">
        <v>5.8253587033364335E-3</v>
      </c>
      <c r="W28" s="93">
        <v>0.20278554340013538</v>
      </c>
      <c r="X28" s="93">
        <v>4.9946612531171575E-3</v>
      </c>
      <c r="Y28" s="93">
        <v>5.2556430953258513E-3</v>
      </c>
      <c r="Z28" s="93">
        <v>2.7535193665765879E-3</v>
      </c>
      <c r="AA28" s="93">
        <v>5.0076026290320043E-3</v>
      </c>
      <c r="AB28" s="93">
        <v>1.80114263440516E-2</v>
      </c>
      <c r="AC28" s="93">
        <v>1.921877992115912E-2</v>
      </c>
      <c r="AD28" s="93">
        <v>4.1202451851274736E-5</v>
      </c>
      <c r="AE28" s="92"/>
      <c r="AF28" s="93">
        <v>12203.394479759618</v>
      </c>
      <c r="AG28" s="15" t="s">
        <v>388</v>
      </c>
      <c r="AH28" s="93">
        <v>16.634801357797556</v>
      </c>
      <c r="AI28" s="93">
        <v>1485.9348305364185</v>
      </c>
      <c r="AJ28" s="15" t="s">
        <v>388</v>
      </c>
      <c r="AK28" s="15" t="s">
        <v>388</v>
      </c>
      <c r="AL28" s="38" t="s">
        <v>48</v>
      </c>
    </row>
    <row r="29" spans="1:38" s="2" customFormat="1" ht="26.25" customHeight="1" thickBot="1" x14ac:dyDescent="0.3">
      <c r="A29" s="43" t="s">
        <v>77</v>
      </c>
      <c r="B29" s="43" t="s">
        <v>82</v>
      </c>
      <c r="C29" s="43" t="s">
        <v>83</v>
      </c>
      <c r="D29" s="45"/>
      <c r="E29" s="93">
        <v>12.902974562129517</v>
      </c>
      <c r="F29" s="93">
        <v>0.36509835158614395</v>
      </c>
      <c r="G29" s="93">
        <v>1.5560444849557263E-2</v>
      </c>
      <c r="H29" s="93">
        <v>2.8316617002765027E-2</v>
      </c>
      <c r="I29" s="93">
        <v>0.20424898009969689</v>
      </c>
      <c r="J29" s="93">
        <v>0.20424898009969689</v>
      </c>
      <c r="K29" s="93">
        <v>0.20424898009969689</v>
      </c>
      <c r="L29" s="93">
        <v>0.10824469054219996</v>
      </c>
      <c r="M29" s="93">
        <v>3.2222380600585461</v>
      </c>
      <c r="N29" s="93">
        <v>7.1546639252857615E-4</v>
      </c>
      <c r="O29" s="93">
        <v>7.1546639252857621E-5</v>
      </c>
      <c r="P29" s="93">
        <v>7.5839437608029078E-3</v>
      </c>
      <c r="Q29" s="93">
        <v>1.4309327850571524E-4</v>
      </c>
      <c r="R29" s="93">
        <v>1.2162928672985795E-2</v>
      </c>
      <c r="S29" s="93">
        <v>8.1563168748257676E-3</v>
      </c>
      <c r="T29" s="93">
        <v>2.8618655701143048E-4</v>
      </c>
      <c r="U29" s="93">
        <v>1.4309327850571524E-4</v>
      </c>
      <c r="V29" s="93">
        <v>2.5756790131028742E-2</v>
      </c>
      <c r="W29" s="93">
        <v>0.11128382049269821</v>
      </c>
      <c r="X29" s="93">
        <v>7.297757203791477E-3</v>
      </c>
      <c r="Y29" s="93">
        <v>4.4072729779760296E-2</v>
      </c>
      <c r="Z29" s="93">
        <v>4.9224087805966044E-2</v>
      </c>
      <c r="AA29" s="93">
        <v>1.1304369001951505E-2</v>
      </c>
      <c r="AB29" s="93">
        <v>0.11189894379146932</v>
      </c>
      <c r="AC29" s="93">
        <v>8.5939479081912087E-2</v>
      </c>
      <c r="AD29" s="93">
        <v>2.2251210316823979E-5</v>
      </c>
      <c r="AE29" s="92"/>
      <c r="AF29" s="93">
        <v>54606.596479637272</v>
      </c>
      <c r="AG29" s="15" t="s">
        <v>388</v>
      </c>
      <c r="AH29" s="93">
        <v>34.239911178009116</v>
      </c>
      <c r="AI29" s="93">
        <v>6655.5563612527194</v>
      </c>
      <c r="AJ29" s="15" t="s">
        <v>388</v>
      </c>
      <c r="AK29" s="15" t="s">
        <v>388</v>
      </c>
      <c r="AL29" s="38" t="s">
        <v>48</v>
      </c>
    </row>
    <row r="30" spans="1:38" s="2" customFormat="1" ht="26.25" customHeight="1" thickBot="1" x14ac:dyDescent="0.3">
      <c r="A30" s="43" t="s">
        <v>77</v>
      </c>
      <c r="B30" s="43" t="s">
        <v>84</v>
      </c>
      <c r="C30" s="43" t="s">
        <v>85</v>
      </c>
      <c r="D30" s="45"/>
      <c r="E30" s="93">
        <v>0.24314371815267696</v>
      </c>
      <c r="F30" s="93">
        <v>1.2658803002964885</v>
      </c>
      <c r="G30" s="93">
        <v>5.6674505026904783E-4</v>
      </c>
      <c r="H30" s="93">
        <v>1.9858506500000004E-3</v>
      </c>
      <c r="I30" s="93">
        <v>2.8620655189690803E-2</v>
      </c>
      <c r="J30" s="93">
        <v>2.8620655189690803E-2</v>
      </c>
      <c r="K30" s="93">
        <v>2.8620655189690803E-2</v>
      </c>
      <c r="L30" s="93">
        <v>7.5881552708659886E-3</v>
      </c>
      <c r="M30" s="93">
        <v>5.6612414734000591</v>
      </c>
      <c r="N30" s="93">
        <v>6.1049102211134933E-5</v>
      </c>
      <c r="O30" s="93">
        <v>7.6055005887765008E-6</v>
      </c>
      <c r="P30" s="93">
        <v>3.3724857251561918E-4</v>
      </c>
      <c r="Q30" s="93">
        <v>1.1459525258395481E-5</v>
      </c>
      <c r="R30" s="93">
        <v>2.5377627048537237E-4</v>
      </c>
      <c r="S30" s="93">
        <v>1.8050697391469513E-4</v>
      </c>
      <c r="T30" s="93">
        <v>8.6694141142468773E-5</v>
      </c>
      <c r="U30" s="93">
        <v>7.7080493392379647E-6</v>
      </c>
      <c r="V30" s="93">
        <v>1.2749046034881077E-3</v>
      </c>
      <c r="W30" s="93">
        <v>2.6329700243599999E-2</v>
      </c>
      <c r="X30" s="93">
        <v>3.5901484240673768E-4</v>
      </c>
      <c r="Y30" s="93">
        <v>3.9858057660754214E-4</v>
      </c>
      <c r="Z30" s="93">
        <v>2.7930186761161648E-4</v>
      </c>
      <c r="AA30" s="93">
        <v>4.2613121394972724E-4</v>
      </c>
      <c r="AB30" s="93">
        <v>1.4630285005756236E-3</v>
      </c>
      <c r="AC30" s="93">
        <v>2.3739440520482665E-3</v>
      </c>
      <c r="AD30" s="93">
        <v>7.1012497991199998E-6</v>
      </c>
      <c r="AE30" s="92"/>
      <c r="AF30" s="93">
        <v>1556.0537450198196</v>
      </c>
      <c r="AG30" s="15" t="s">
        <v>388</v>
      </c>
      <c r="AH30" s="15" t="s">
        <v>388</v>
      </c>
      <c r="AI30" s="93">
        <v>107.11534186714316</v>
      </c>
      <c r="AJ30" s="15" t="s">
        <v>388</v>
      </c>
      <c r="AK30" s="15" t="s">
        <v>388</v>
      </c>
      <c r="AL30" s="38" t="s">
        <v>48</v>
      </c>
    </row>
    <row r="31" spans="1:38" s="2" customFormat="1" ht="26.25" customHeight="1" thickBot="1" x14ac:dyDescent="0.3">
      <c r="A31" s="43" t="s">
        <v>77</v>
      </c>
      <c r="B31" s="43" t="s">
        <v>86</v>
      </c>
      <c r="C31" s="43" t="s">
        <v>87</v>
      </c>
      <c r="D31" s="45"/>
      <c r="E31" s="15" t="s">
        <v>388</v>
      </c>
      <c r="F31" s="93">
        <v>1.3487471084466927</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0.64427935846655215</v>
      </c>
      <c r="J32" s="93">
        <v>1.1689339757259698</v>
      </c>
      <c r="K32" s="93">
        <v>1.575980717843857</v>
      </c>
      <c r="L32" s="93">
        <v>0.16653939282223026</v>
      </c>
      <c r="M32" s="15" t="s">
        <v>388</v>
      </c>
      <c r="N32" s="93">
        <v>0.48834169897126367</v>
      </c>
      <c r="O32" s="93">
        <v>1.8202072290980959E-3</v>
      </c>
      <c r="P32" s="15" t="s">
        <v>388</v>
      </c>
      <c r="Q32" s="93">
        <v>4.3428493090312131E-2</v>
      </c>
      <c r="R32" s="93">
        <v>1.35983385523471</v>
      </c>
      <c r="S32" s="93">
        <v>30.623464133742935</v>
      </c>
      <c r="T32" s="93">
        <v>0.19525227836563488</v>
      </c>
      <c r="U32" s="93">
        <v>3.1519614356877133E-2</v>
      </c>
      <c r="V32" s="93">
        <v>19.542647398820723</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0.47550954010534424</v>
      </c>
      <c r="J33" s="93">
        <v>5.5992232928576673</v>
      </c>
      <c r="K33" s="93">
        <v>11.198446585715335</v>
      </c>
      <c r="L33" s="93">
        <v>9.2947106661437309E-2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1.5751310586745249</v>
      </c>
      <c r="F34" s="93">
        <v>8.581654609966724E-2</v>
      </c>
      <c r="G34" s="93">
        <v>2.70856501654448E-4</v>
      </c>
      <c r="H34" s="93">
        <v>1.5799962596509468E-4</v>
      </c>
      <c r="I34" s="93">
        <v>2.9322238710242247E-2</v>
      </c>
      <c r="J34" s="93">
        <v>3.0820455286677977E-2</v>
      </c>
      <c r="K34" s="93">
        <v>3.2532702802604535E-2</v>
      </c>
      <c r="L34" s="93">
        <v>1.9059455161657461E-2</v>
      </c>
      <c r="M34" s="93">
        <v>0.20858113828929259</v>
      </c>
      <c r="N34" s="15" t="s">
        <v>388</v>
      </c>
      <c r="O34" s="93">
        <v>2.257137513787067E-4</v>
      </c>
      <c r="P34" s="15" t="s">
        <v>388</v>
      </c>
      <c r="Q34" s="15" t="s">
        <v>388</v>
      </c>
      <c r="R34" s="93">
        <v>1.1285687568935335E-3</v>
      </c>
      <c r="S34" s="93">
        <v>3.8371337734380145E-2</v>
      </c>
      <c r="T34" s="93">
        <v>1.579996259650947E-3</v>
      </c>
      <c r="U34" s="93">
        <v>2.257137513787067E-4</v>
      </c>
      <c r="V34" s="93">
        <v>2.2571375137870667E-2</v>
      </c>
      <c r="W34" s="15" t="s">
        <v>388</v>
      </c>
      <c r="X34" s="93">
        <v>6.7714125413612005E-4</v>
      </c>
      <c r="Y34" s="93">
        <v>1.1285687568935335E-3</v>
      </c>
      <c r="Z34" s="15" t="s">
        <v>388</v>
      </c>
      <c r="AA34" s="15" t="s">
        <v>388</v>
      </c>
      <c r="AB34" s="93">
        <v>1.8057100110296534E-3</v>
      </c>
      <c r="AC34" s="15" t="s">
        <v>388</v>
      </c>
      <c r="AD34" s="15" t="s">
        <v>388</v>
      </c>
      <c r="AE34" s="92"/>
      <c r="AF34" s="93">
        <v>975.08340595601294</v>
      </c>
      <c r="AG34" s="15" t="s">
        <v>388</v>
      </c>
      <c r="AH34" s="15" t="s">
        <v>388</v>
      </c>
      <c r="AI34" s="15" t="s">
        <v>388</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6.5646136808455733</v>
      </c>
      <c r="F36" s="93">
        <v>2.9403576973383694</v>
      </c>
      <c r="G36" s="93">
        <v>8.3071648834918077E-2</v>
      </c>
      <c r="H36" s="93">
        <v>9.8252309849556903E-4</v>
      </c>
      <c r="I36" s="93">
        <v>0.32346900219715657</v>
      </c>
      <c r="J36" s="93">
        <v>0.33211703654148217</v>
      </c>
      <c r="K36" s="93">
        <v>0.33211703654148211</v>
      </c>
      <c r="L36" s="93">
        <v>6.1880097654424482E-2</v>
      </c>
      <c r="M36" s="93">
        <v>19.577246344568728</v>
      </c>
      <c r="N36" s="93">
        <v>1.2846605774021639E-2</v>
      </c>
      <c r="O36" s="93">
        <v>1.0553463045009529E-3</v>
      </c>
      <c r="P36" s="93">
        <v>2.7295908212574839E-3</v>
      </c>
      <c r="Q36" s="93">
        <v>3.8940491488197804E-3</v>
      </c>
      <c r="R36" s="93">
        <v>1.2041676952308072E-2</v>
      </c>
      <c r="S36" s="93">
        <v>1.8924685628792182E-2</v>
      </c>
      <c r="T36" s="93">
        <v>0.43287069963412628</v>
      </c>
      <c r="U36" s="93">
        <v>1.2735703506236403E-3</v>
      </c>
      <c r="V36" s="93">
        <v>0.11354811377275309</v>
      </c>
      <c r="W36" s="93">
        <v>1.6010854442800603E-2</v>
      </c>
      <c r="X36" s="93">
        <v>2.4042466840842492E-4</v>
      </c>
      <c r="Y36" s="93">
        <v>1.2566793535727966E-3</v>
      </c>
      <c r="Z36" s="93">
        <v>1.1475673305114528E-3</v>
      </c>
      <c r="AA36" s="93">
        <v>1.9113514919408584E-4</v>
      </c>
      <c r="AB36" s="93">
        <v>2.8358065016867605E-3</v>
      </c>
      <c r="AC36" s="93">
        <v>8.2245463898849361E-3</v>
      </c>
      <c r="AD36" s="93">
        <v>9.4004498963339983E-3</v>
      </c>
      <c r="AE36" s="92"/>
      <c r="AF36" s="93">
        <v>5748.8428440083517</v>
      </c>
      <c r="AG36" s="15" t="s">
        <v>388</v>
      </c>
      <c r="AH36" s="15" t="s">
        <v>388</v>
      </c>
      <c r="AI36" s="93">
        <v>131.97988819207717</v>
      </c>
      <c r="AJ36" s="15" t="s">
        <v>388</v>
      </c>
      <c r="AK36" s="15" t="s">
        <v>388</v>
      </c>
      <c r="AL36" s="38" t="s">
        <v>48</v>
      </c>
    </row>
    <row r="37" spans="1:38" s="2" customFormat="1" ht="26.25" customHeight="1" thickBot="1" x14ac:dyDescent="0.3">
      <c r="A37" s="43" t="s">
        <v>69</v>
      </c>
      <c r="B37" s="43" t="s">
        <v>99</v>
      </c>
      <c r="C37" s="43" t="s">
        <v>393</v>
      </c>
      <c r="D37" s="45"/>
      <c r="E37" s="93">
        <v>7.5048599999999995E-3</v>
      </c>
      <c r="F37" s="93">
        <v>1.24251333E-4</v>
      </c>
      <c r="G37" s="93">
        <v>4.9700558000000007E-6</v>
      </c>
      <c r="H37" s="15" t="s">
        <v>388</v>
      </c>
      <c r="I37" s="15" t="s">
        <v>388</v>
      </c>
      <c r="J37" s="15" t="s">
        <v>388</v>
      </c>
      <c r="K37" s="15" t="s">
        <v>388</v>
      </c>
      <c r="L37" s="15" t="s">
        <v>388</v>
      </c>
      <c r="M37" s="93">
        <v>2.4850303600000003E-3</v>
      </c>
      <c r="N37" s="15" t="s">
        <v>388</v>
      </c>
      <c r="O37" s="15" t="s">
        <v>388</v>
      </c>
      <c r="P37" s="15" t="s">
        <v>388</v>
      </c>
      <c r="Q37" s="15" t="s">
        <v>388</v>
      </c>
      <c r="R37" s="15" t="s">
        <v>388</v>
      </c>
      <c r="S37" s="15" t="s">
        <v>388</v>
      </c>
      <c r="T37" s="15" t="s">
        <v>388</v>
      </c>
      <c r="U37" s="15" t="s">
        <v>388</v>
      </c>
      <c r="V37" s="15" t="s">
        <v>388</v>
      </c>
      <c r="W37" s="93">
        <v>6.2125661000000007E-5</v>
      </c>
      <c r="X37" s="15" t="s">
        <v>388</v>
      </c>
      <c r="Y37" s="15" t="s">
        <v>388</v>
      </c>
      <c r="Z37" s="15" t="s">
        <v>388</v>
      </c>
      <c r="AA37" s="15" t="s">
        <v>388</v>
      </c>
      <c r="AB37" s="15" t="s">
        <v>388</v>
      </c>
      <c r="AC37" s="15" t="s">
        <v>388</v>
      </c>
      <c r="AD37" s="15" t="s">
        <v>388</v>
      </c>
      <c r="AE37" s="92"/>
      <c r="AF37" s="15" t="s">
        <v>388</v>
      </c>
      <c r="AG37" s="15" t="s">
        <v>388</v>
      </c>
      <c r="AH37" s="93">
        <v>124.251356</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1.1814818729999998</v>
      </c>
      <c r="F39" s="93">
        <v>8.789932193000001E-2</v>
      </c>
      <c r="G39" s="93">
        <v>1.0827764539094999</v>
      </c>
      <c r="H39" s="93">
        <v>5.2437898740000004E-3</v>
      </c>
      <c r="I39" s="93">
        <v>0.13664512933000003</v>
      </c>
      <c r="J39" s="93">
        <v>0.21211730752000002</v>
      </c>
      <c r="K39" s="93">
        <v>0.29746631100000009</v>
      </c>
      <c r="L39" s="93">
        <v>2.7023872465549999E-2</v>
      </c>
      <c r="M39" s="93">
        <v>1.0044115543999999</v>
      </c>
      <c r="N39" s="93">
        <v>9.0709999999999999E-2</v>
      </c>
      <c r="O39" s="93">
        <v>1.04268E-2</v>
      </c>
      <c r="P39" s="93">
        <v>1.9700400000000002E-3</v>
      </c>
      <c r="Q39" s="93">
        <v>1.6189000000000002E-2</v>
      </c>
      <c r="R39" s="93">
        <v>0.131078</v>
      </c>
      <c r="S39" s="93">
        <v>5.0090000000000003E-2</v>
      </c>
      <c r="T39" s="93">
        <v>0.56591999999999998</v>
      </c>
      <c r="U39" s="93">
        <v>1.6050000000000002E-2</v>
      </c>
      <c r="V39" s="93">
        <v>2.3056860000000001</v>
      </c>
      <c r="W39" s="93">
        <v>7.5186682759999998E-2</v>
      </c>
      <c r="X39" s="93">
        <v>3.2933776007249465E-3</v>
      </c>
      <c r="Y39" s="93">
        <v>2.2812280960234542E-2</v>
      </c>
      <c r="Z39" s="93">
        <v>2.5075302123027722E-3</v>
      </c>
      <c r="AA39" s="93">
        <v>2.3567947167377401E-3</v>
      </c>
      <c r="AB39" s="93">
        <v>3.0969983490000002E-2</v>
      </c>
      <c r="AC39" s="93">
        <v>1.6050000000000002E-2</v>
      </c>
      <c r="AD39" s="93">
        <v>0.19348572868337544</v>
      </c>
      <c r="AE39" s="92"/>
      <c r="AF39" s="93">
        <v>10443.5655248</v>
      </c>
      <c r="AG39" s="93">
        <v>123</v>
      </c>
      <c r="AH39" s="93">
        <v>1106.4000000000001</v>
      </c>
      <c r="AI39" s="93">
        <v>3210</v>
      </c>
      <c r="AJ39" s="15" t="s">
        <v>388</v>
      </c>
      <c r="AK39" s="15" t="s">
        <v>388</v>
      </c>
      <c r="AL39" s="38" t="s">
        <v>48</v>
      </c>
    </row>
    <row r="40" spans="1:38" s="2" customFormat="1" ht="26.25" customHeight="1" thickBot="1" x14ac:dyDescent="0.3">
      <c r="A40" s="43" t="s">
        <v>69</v>
      </c>
      <c r="B40" s="43" t="s">
        <v>104</v>
      </c>
      <c r="C40" s="43" t="s">
        <v>395</v>
      </c>
      <c r="D40" s="45"/>
      <c r="E40" s="93">
        <v>1.5570968910523346</v>
      </c>
      <c r="F40" s="93">
        <v>0.52593230651588729</v>
      </c>
      <c r="G40" s="93">
        <v>1.3269809087208737E-3</v>
      </c>
      <c r="H40" s="93">
        <v>7.751070295956981E-4</v>
      </c>
      <c r="I40" s="93">
        <v>0.11304636065217188</v>
      </c>
      <c r="J40" s="93">
        <v>0.11304636065217188</v>
      </c>
      <c r="K40" s="93">
        <v>0.11304636065217188</v>
      </c>
      <c r="L40" s="93">
        <v>3.0611312966563702E-2</v>
      </c>
      <c r="M40" s="93">
        <v>16.080001180610829</v>
      </c>
      <c r="N40" s="15" t="s">
        <v>388</v>
      </c>
      <c r="O40" s="93">
        <v>1.0688140458349803E-3</v>
      </c>
      <c r="P40" s="15" t="s">
        <v>388</v>
      </c>
      <c r="Q40" s="15" t="s">
        <v>388</v>
      </c>
      <c r="R40" s="93">
        <v>5.3440702291748998E-3</v>
      </c>
      <c r="S40" s="93">
        <v>0.18169838779194661</v>
      </c>
      <c r="T40" s="93">
        <v>7.481698320844863E-3</v>
      </c>
      <c r="U40" s="93">
        <v>1.0688140458349803E-3</v>
      </c>
      <c r="V40" s="93">
        <v>0.10688140458349801</v>
      </c>
      <c r="W40" s="15" t="s">
        <v>388</v>
      </c>
      <c r="X40" s="93">
        <v>3.3833254031436061E-3</v>
      </c>
      <c r="Y40" s="93">
        <v>5.1671869635362333E-3</v>
      </c>
      <c r="Z40" s="15" t="s">
        <v>388</v>
      </c>
      <c r="AA40" s="15" t="s">
        <v>388</v>
      </c>
      <c r="AB40" s="93">
        <v>8.550512366679839E-3</v>
      </c>
      <c r="AC40" s="15" t="s">
        <v>388</v>
      </c>
      <c r="AD40" s="15" t="s">
        <v>388</v>
      </c>
      <c r="AE40" s="92"/>
      <c r="AF40" s="93">
        <v>4549.414938516612</v>
      </c>
      <c r="AG40" s="15" t="s">
        <v>388</v>
      </c>
      <c r="AH40" s="15" t="s">
        <v>388</v>
      </c>
      <c r="AI40" s="93">
        <v>45.928340950722081</v>
      </c>
      <c r="AJ40" s="15" t="s">
        <v>388</v>
      </c>
      <c r="AK40" s="15" t="s">
        <v>388</v>
      </c>
      <c r="AL40" s="38" t="s">
        <v>48</v>
      </c>
    </row>
    <row r="41" spans="1:38" s="2" customFormat="1" ht="26.25" customHeight="1" thickBot="1" x14ac:dyDescent="0.3">
      <c r="A41" s="43" t="s">
        <v>102</v>
      </c>
      <c r="B41" s="43" t="s">
        <v>105</v>
      </c>
      <c r="C41" s="43" t="s">
        <v>396</v>
      </c>
      <c r="D41" s="45"/>
      <c r="E41" s="93">
        <v>5.2172500000000017</v>
      </c>
      <c r="F41" s="93">
        <v>21.561839495332734</v>
      </c>
      <c r="G41" s="93">
        <v>0.84578605099999982</v>
      </c>
      <c r="H41" s="93">
        <v>1.1441219258729678</v>
      </c>
      <c r="I41" s="93">
        <v>8.6897135709054822</v>
      </c>
      <c r="J41" s="93">
        <v>8.9930490409346877</v>
      </c>
      <c r="K41" s="93">
        <v>9.380339667640305</v>
      </c>
      <c r="L41" s="93">
        <v>2.5712163746567378</v>
      </c>
      <c r="M41" s="93">
        <v>157.06099217437907</v>
      </c>
      <c r="N41" s="93">
        <v>0.5585</v>
      </c>
      <c r="O41" s="93">
        <v>0.15777600000000003</v>
      </c>
      <c r="P41" s="93">
        <v>2.6619399999999994E-2</v>
      </c>
      <c r="Q41" s="93">
        <v>6.5803E-2</v>
      </c>
      <c r="R41" s="93">
        <v>1.862865</v>
      </c>
      <c r="S41" s="93">
        <v>0.35043300000000005</v>
      </c>
      <c r="T41" s="93">
        <v>1.6321899999999996</v>
      </c>
      <c r="U41" s="93">
        <v>0.26196499999999995</v>
      </c>
      <c r="V41" s="93">
        <v>36.737919999999988</v>
      </c>
      <c r="W41" s="93">
        <v>1.1094525000000004</v>
      </c>
      <c r="X41" s="93">
        <v>6.7228799076163206</v>
      </c>
      <c r="Y41" s="93">
        <v>5.3079541877754837</v>
      </c>
      <c r="Z41" s="93">
        <v>4.3174066148913424</v>
      </c>
      <c r="AA41" s="93">
        <v>4.9661716338614097</v>
      </c>
      <c r="AB41" s="93">
        <v>21.314412344144561</v>
      </c>
      <c r="AC41" s="93">
        <v>0.26212186274509808</v>
      </c>
      <c r="AD41" s="93">
        <v>3.144589366673253</v>
      </c>
      <c r="AE41" s="92"/>
      <c r="AF41" s="93">
        <v>12100</v>
      </c>
      <c r="AG41" s="93">
        <v>166</v>
      </c>
      <c r="AH41" s="93">
        <v>1006</v>
      </c>
      <c r="AI41" s="93">
        <v>52393</v>
      </c>
      <c r="AJ41" s="93">
        <v>1</v>
      </c>
      <c r="AK41" s="15" t="s">
        <v>388</v>
      </c>
      <c r="AL41" s="38" t="s">
        <v>48</v>
      </c>
    </row>
    <row r="42" spans="1:38" s="2" customFormat="1" ht="26.25" customHeight="1" thickBot="1" x14ac:dyDescent="0.3">
      <c r="A42" s="43" t="s">
        <v>69</v>
      </c>
      <c r="B42" s="43" t="s">
        <v>106</v>
      </c>
      <c r="C42" s="43" t="s">
        <v>107</v>
      </c>
      <c r="D42" s="45"/>
      <c r="E42" s="93">
        <v>0.8865841737444492</v>
      </c>
      <c r="F42" s="93">
        <v>2.7021274751645881</v>
      </c>
      <c r="G42" s="93">
        <v>8.3976145255367472E-4</v>
      </c>
      <c r="H42" s="93">
        <v>2.8130389800858774E-4</v>
      </c>
      <c r="I42" s="93">
        <v>0.14152937342962862</v>
      </c>
      <c r="J42" s="93">
        <v>0.14152937342962865</v>
      </c>
      <c r="K42" s="93">
        <v>0.14152937342962862</v>
      </c>
      <c r="L42" s="93">
        <v>2.1970645756608478E-2</v>
      </c>
      <c r="M42" s="93">
        <v>39.90590670984065</v>
      </c>
      <c r="N42" s="15" t="s">
        <v>388</v>
      </c>
      <c r="O42" s="93">
        <v>6.0313329539615876E-4</v>
      </c>
      <c r="P42" s="15" t="s">
        <v>388</v>
      </c>
      <c r="Q42" s="15" t="s">
        <v>388</v>
      </c>
      <c r="R42" s="93">
        <v>3.015666476980794E-3</v>
      </c>
      <c r="S42" s="93">
        <v>0.102532660217347</v>
      </c>
      <c r="T42" s="93">
        <v>4.2219330677731115E-3</v>
      </c>
      <c r="U42" s="93">
        <v>6.0313329539615876E-4</v>
      </c>
      <c r="V42" s="93">
        <v>6.0313329539615865E-2</v>
      </c>
      <c r="W42" s="15" t="s">
        <v>388</v>
      </c>
      <c r="X42" s="93">
        <v>2.2714911161684972E-3</v>
      </c>
      <c r="Y42" s="93">
        <v>2.5535752470007733E-3</v>
      </c>
      <c r="Z42" s="15" t="s">
        <v>388</v>
      </c>
      <c r="AA42" s="15" t="s">
        <v>388</v>
      </c>
      <c r="AB42" s="93">
        <v>4.8250663631692701E-3</v>
      </c>
      <c r="AC42" s="15" t="s">
        <v>388</v>
      </c>
      <c r="AD42" s="15" t="s">
        <v>388</v>
      </c>
      <c r="AE42" s="92"/>
      <c r="AF42" s="93">
        <v>2428.2532958070642</v>
      </c>
      <c r="AG42" s="15" t="s">
        <v>388</v>
      </c>
      <c r="AH42" s="15" t="s">
        <v>388</v>
      </c>
      <c r="AI42" s="93">
        <v>119.9835579936381</v>
      </c>
      <c r="AJ42" s="15" t="s">
        <v>388</v>
      </c>
      <c r="AK42" s="15" t="s">
        <v>388</v>
      </c>
      <c r="AL42" s="38" t="s">
        <v>48</v>
      </c>
    </row>
    <row r="43" spans="1:38" s="2" customFormat="1" ht="26.25" customHeight="1" thickBot="1" x14ac:dyDescent="0.3">
      <c r="A43" s="43" t="s">
        <v>102</v>
      </c>
      <c r="B43" s="43" t="s">
        <v>108</v>
      </c>
      <c r="C43" s="43" t="s">
        <v>109</v>
      </c>
      <c r="D43" s="45"/>
      <c r="E43" s="93">
        <v>1.0207692200000003</v>
      </c>
      <c r="F43" s="93">
        <v>0.44806512400000009</v>
      </c>
      <c r="G43" s="93">
        <v>0.73285740899999996</v>
      </c>
      <c r="H43" s="93">
        <v>1.1964130600000001E-2</v>
      </c>
      <c r="I43" s="93">
        <v>0.17073843993157892</v>
      </c>
      <c r="J43" s="93">
        <v>0.36657535840004485</v>
      </c>
      <c r="K43" s="93">
        <v>0.9949364683333336</v>
      </c>
      <c r="L43" s="93">
        <v>1.0888624368794737E-2</v>
      </c>
      <c r="M43" s="93">
        <v>2.1270042500000002</v>
      </c>
      <c r="N43" s="93">
        <v>0.4298902099000001</v>
      </c>
      <c r="O43" s="93">
        <v>2.7014950750000002E-2</v>
      </c>
      <c r="P43" s="93">
        <v>9.0408247500000007E-3</v>
      </c>
      <c r="Q43" s="93">
        <v>0.17542407734999999</v>
      </c>
      <c r="R43" s="93">
        <v>0.53559364700000012</v>
      </c>
      <c r="S43" s="93">
        <v>0.4969565675</v>
      </c>
      <c r="T43" s="93">
        <v>0.60496614700000007</v>
      </c>
      <c r="U43" s="93">
        <v>3.517E-2</v>
      </c>
      <c r="V43" s="93">
        <v>5.6186659689999985</v>
      </c>
      <c r="W43" s="93">
        <v>0.18618069349999997</v>
      </c>
      <c r="X43" s="93">
        <v>2.4130212816910377E-3</v>
      </c>
      <c r="Y43" s="93">
        <v>8.9910708319562976E-3</v>
      </c>
      <c r="Z43" s="93">
        <v>9.7422230397597889E-4</v>
      </c>
      <c r="AA43" s="93">
        <v>1.1861880323766859E-3</v>
      </c>
      <c r="AB43" s="93">
        <v>1.3564502450000002E-2</v>
      </c>
      <c r="AC43" s="93">
        <v>3.7170000000000002E-2</v>
      </c>
      <c r="AD43" s="93">
        <v>0.42229429616432884</v>
      </c>
      <c r="AE43" s="92"/>
      <c r="AF43" s="93">
        <v>2897</v>
      </c>
      <c r="AG43" s="93">
        <v>2162.38</v>
      </c>
      <c r="AH43" s="93">
        <v>40</v>
      </c>
      <c r="AI43" s="93">
        <v>7060.9234999999999</v>
      </c>
      <c r="AJ43" s="93">
        <v>0.15</v>
      </c>
      <c r="AK43" s="15" t="s">
        <v>388</v>
      </c>
      <c r="AL43" s="38" t="s">
        <v>48</v>
      </c>
    </row>
    <row r="44" spans="1:38" s="2" customFormat="1" ht="26.25" customHeight="1" thickBot="1" x14ac:dyDescent="0.3">
      <c r="A44" s="43" t="s">
        <v>69</v>
      </c>
      <c r="B44" s="43" t="s">
        <v>110</v>
      </c>
      <c r="C44" s="43" t="s">
        <v>111</v>
      </c>
      <c r="D44" s="45"/>
      <c r="E44" s="93">
        <v>3.1306820400759228</v>
      </c>
      <c r="F44" s="93">
        <v>1.4381883039933363</v>
      </c>
      <c r="G44" s="93">
        <v>3.0116994897060041E-3</v>
      </c>
      <c r="H44" s="93">
        <v>1.9471064908398378E-3</v>
      </c>
      <c r="I44" s="93">
        <v>0.22954068586793711</v>
      </c>
      <c r="J44" s="93">
        <v>0.22954068586793711</v>
      </c>
      <c r="K44" s="93">
        <v>0.22954068586793711</v>
      </c>
      <c r="L44" s="93">
        <v>0.10816616430420432</v>
      </c>
      <c r="M44" s="93">
        <v>9.5225191525328334</v>
      </c>
      <c r="N44" s="15" t="s">
        <v>388</v>
      </c>
      <c r="O44" s="93">
        <v>2.490696760688815E-3</v>
      </c>
      <c r="P44" s="15" t="s">
        <v>388</v>
      </c>
      <c r="Q44" s="15" t="s">
        <v>388</v>
      </c>
      <c r="R44" s="93">
        <v>1.245348380344408E-2</v>
      </c>
      <c r="S44" s="93">
        <v>0.42341844931709866</v>
      </c>
      <c r="T44" s="93">
        <v>1.7434877324821709E-2</v>
      </c>
      <c r="U44" s="93">
        <v>2.490696760688815E-3</v>
      </c>
      <c r="V44" s="93">
        <v>0.24906967606888153</v>
      </c>
      <c r="W44" s="15" t="s">
        <v>388</v>
      </c>
      <c r="X44" s="93">
        <v>7.5631663984850475E-3</v>
      </c>
      <c r="Y44" s="93">
        <v>1.2362407687025474E-2</v>
      </c>
      <c r="Z44" s="15" t="s">
        <v>388</v>
      </c>
      <c r="AA44" s="15" t="s">
        <v>388</v>
      </c>
      <c r="AB44" s="93">
        <v>1.992557408551052E-2</v>
      </c>
      <c r="AC44" s="15" t="s">
        <v>388</v>
      </c>
      <c r="AD44" s="15" t="s">
        <v>388</v>
      </c>
      <c r="AE44" s="92"/>
      <c r="AF44" s="93">
        <v>10724.868409728502</v>
      </c>
      <c r="AG44" s="15" t="s">
        <v>388</v>
      </c>
      <c r="AH44" s="15" t="s">
        <v>388</v>
      </c>
      <c r="AI44" s="93">
        <v>23.648223093563576</v>
      </c>
      <c r="AJ44" s="15" t="s">
        <v>388</v>
      </c>
      <c r="AK44" s="15" t="s">
        <v>388</v>
      </c>
      <c r="AL44" s="38" t="s">
        <v>48</v>
      </c>
    </row>
    <row r="45" spans="1:38" s="2" customFormat="1" ht="26.25" customHeight="1" thickBot="1" x14ac:dyDescent="0.3">
      <c r="A45" s="43" t="s">
        <v>69</v>
      </c>
      <c r="B45" s="43" t="s">
        <v>112</v>
      </c>
      <c r="C45" s="43" t="s">
        <v>113</v>
      </c>
      <c r="D45" s="45"/>
      <c r="E45" s="93">
        <v>1.6446186432000003</v>
      </c>
      <c r="F45" s="93">
        <v>7.3255742774680332E-2</v>
      </c>
      <c r="G45" s="93">
        <v>3.4262888400000003E-4</v>
      </c>
      <c r="H45" s="93">
        <v>2.2556401530000002E-4</v>
      </c>
      <c r="I45" s="93">
        <v>3.7974701309999984E-2</v>
      </c>
      <c r="J45" s="93">
        <v>4.0687179974999994E-2</v>
      </c>
      <c r="K45" s="93">
        <v>4.0687179974999994E-2</v>
      </c>
      <c r="L45" s="93">
        <v>1.2613025792249998E-2</v>
      </c>
      <c r="M45" s="93">
        <v>0.24412307984999998</v>
      </c>
      <c r="N45" s="93">
        <v>3.7118129099999999E-3</v>
      </c>
      <c r="O45" s="93">
        <v>2.8552407000000004E-4</v>
      </c>
      <c r="P45" s="93">
        <v>8.5657220999999992E-4</v>
      </c>
      <c r="Q45" s="93">
        <v>1.1420962800000002E-3</v>
      </c>
      <c r="R45" s="93">
        <v>1.4276203500000002E-3</v>
      </c>
      <c r="S45" s="93">
        <v>5.7104814000000009E-3</v>
      </c>
      <c r="T45" s="93">
        <v>2.8552406999999998E-2</v>
      </c>
      <c r="U45" s="93">
        <v>2.8552407000000004E-4</v>
      </c>
      <c r="V45" s="93">
        <v>3.4262888399999997E-2</v>
      </c>
      <c r="W45" s="93">
        <v>3.7118129099999999E-3</v>
      </c>
      <c r="X45" s="93">
        <v>5.7104813999999994E-5</v>
      </c>
      <c r="Y45" s="93">
        <v>2.8552406999999999E-4</v>
      </c>
      <c r="Z45" s="93">
        <v>2.8552406999999999E-4</v>
      </c>
      <c r="AA45" s="93">
        <v>2.8552406999999997E-5</v>
      </c>
      <c r="AB45" s="93">
        <v>6.5670536099999991E-4</v>
      </c>
      <c r="AC45" s="93">
        <v>2.2841925599999999E-3</v>
      </c>
      <c r="AD45" s="93">
        <v>1.0849914660000001E-3</v>
      </c>
      <c r="AE45" s="92"/>
      <c r="AF45" s="93">
        <v>1233.4639823999998</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3" t="s">
        <v>115</v>
      </c>
      <c r="D46" s="45"/>
      <c r="E46" s="93">
        <v>3.0688269816452545</v>
      </c>
      <c r="F46" s="93">
        <v>0.25601082648788537</v>
      </c>
      <c r="G46" s="93">
        <v>1.0380165913441195</v>
      </c>
      <c r="H46" s="93">
        <v>7.8287790464459301E-5</v>
      </c>
      <c r="I46" s="93">
        <v>0.17303731707527811</v>
      </c>
      <c r="J46" s="93">
        <v>0.61921916055600523</v>
      </c>
      <c r="K46" s="93">
        <v>2.078044864784288</v>
      </c>
      <c r="L46" s="93">
        <v>5.3355366831388563E-2</v>
      </c>
      <c r="M46" s="93">
        <v>6.3394967636876647</v>
      </c>
      <c r="N46" s="93">
        <v>0.49461853592059635</v>
      </c>
      <c r="O46" s="93">
        <v>4.8991559498007362E-2</v>
      </c>
      <c r="P46" s="93">
        <v>5.1513944164377342E-3</v>
      </c>
      <c r="Q46" s="93">
        <v>1.4777869908627317E-2</v>
      </c>
      <c r="R46" s="93">
        <v>0.3401065071317465</v>
      </c>
      <c r="S46" s="93">
        <v>0.50701922262544297</v>
      </c>
      <c r="T46" s="93">
        <v>1.0169071065970461</v>
      </c>
      <c r="U46" s="93">
        <v>8.8535295008926448E-4</v>
      </c>
      <c r="V46" s="93">
        <v>6.7847031154345707</v>
      </c>
      <c r="W46" s="93">
        <v>0.21289537988728971</v>
      </c>
      <c r="X46" s="93">
        <v>9.3546105430346652E-3</v>
      </c>
      <c r="Y46" s="93">
        <v>2.6799762266483809E-2</v>
      </c>
      <c r="Z46" s="93">
        <v>5.4767165625264824E-3</v>
      </c>
      <c r="AA46" s="93">
        <v>4.4579873192799081E-3</v>
      </c>
      <c r="AB46" s="93">
        <v>4.6089076691324865E-2</v>
      </c>
      <c r="AC46" s="93">
        <v>1.0807013320935551E-2</v>
      </c>
      <c r="AD46" s="15" t="s">
        <v>388</v>
      </c>
      <c r="AE46" s="92"/>
      <c r="AF46" s="93">
        <v>13167.817692637966</v>
      </c>
      <c r="AG46" s="15" t="s">
        <v>388</v>
      </c>
      <c r="AH46" s="93">
        <v>7926.7488565172307</v>
      </c>
      <c r="AI46" s="93">
        <v>9634.7121201234186</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6.6274747000000009E-2</v>
      </c>
      <c r="G49" s="93">
        <v>5.2781430000000004E-2</v>
      </c>
      <c r="H49" s="93">
        <v>3.1846307000000002E-3</v>
      </c>
      <c r="I49" s="93">
        <v>2.8090605475504325E-3</v>
      </c>
      <c r="J49" s="93">
        <v>6.7233252449567724E-3</v>
      </c>
      <c r="K49" s="93">
        <v>1.5979409999999999E-2</v>
      </c>
      <c r="L49" s="93">
        <v>1.4045302737752163E-6</v>
      </c>
      <c r="M49" s="15" t="s">
        <v>389</v>
      </c>
      <c r="N49" s="93">
        <v>4.0289700000000006E-3</v>
      </c>
      <c r="O49" s="93">
        <v>1.5467000000000001E-4</v>
      </c>
      <c r="P49" s="93">
        <v>1.0000000000000001E-5</v>
      </c>
      <c r="Q49" s="93">
        <v>2.1602600000000002E-3</v>
      </c>
      <c r="R49" s="93">
        <v>1.47853E-3</v>
      </c>
      <c r="S49" s="93">
        <v>4.3798700000000001E-3</v>
      </c>
      <c r="T49" s="93">
        <v>8.7730700000000009E-3</v>
      </c>
      <c r="U49" s="15" t="s">
        <v>387</v>
      </c>
      <c r="V49" s="93">
        <v>1.2455270000000001E-2</v>
      </c>
      <c r="W49" s="93">
        <v>2.5821329999999998</v>
      </c>
      <c r="X49" s="93">
        <v>4.4611999999999999E-5</v>
      </c>
      <c r="Y49" s="93">
        <v>1.4498899999999999E-4</v>
      </c>
      <c r="Z49" s="15" t="s">
        <v>388</v>
      </c>
      <c r="AA49" s="93">
        <v>3.3458999999999999E-5</v>
      </c>
      <c r="AB49" s="93">
        <v>2.2306E-4</v>
      </c>
      <c r="AC49" s="15" t="s">
        <v>388</v>
      </c>
      <c r="AD49" s="93">
        <v>3.0985596000000002</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1.1831432584269665</v>
      </c>
      <c r="J50" s="93">
        <v>1.6847960000000002</v>
      </c>
      <c r="K50" s="93">
        <v>2.5777378800000004</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9157</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2.9484729999999999</v>
      </c>
      <c r="G52" s="15" t="s">
        <v>389</v>
      </c>
      <c r="H52" s="15" t="s">
        <v>389</v>
      </c>
      <c r="I52" s="93">
        <v>3.4048243935555335E-3</v>
      </c>
      <c r="J52" s="93">
        <v>5.3992704335947455E-3</v>
      </c>
      <c r="K52" s="93">
        <v>6.9272250000000013E-3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2.8410766942365409</v>
      </c>
      <c r="G53" s="15" t="s">
        <v>388</v>
      </c>
      <c r="H53" s="15" t="s">
        <v>388</v>
      </c>
      <c r="I53" s="93">
        <v>1.2E-4</v>
      </c>
      <c r="J53" s="93">
        <v>1.2E-4</v>
      </c>
      <c r="K53" s="93">
        <v>1.2E-4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0.25170000000000003</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2395</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2.2361507000000003E-2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0.05</v>
      </c>
      <c r="X57" s="93">
        <v>8.5399836333282752E-5</v>
      </c>
      <c r="Y57" s="93">
        <v>8.5399836333282752E-5</v>
      </c>
      <c r="Z57" s="93">
        <v>8.5399836333282752E-5</v>
      </c>
      <c r="AA57" s="93">
        <v>8.5399836333282752E-5</v>
      </c>
      <c r="AB57" s="93">
        <v>3.4159934533313101E-4</v>
      </c>
      <c r="AC57" s="15" t="s">
        <v>388</v>
      </c>
      <c r="AD57" s="93">
        <v>2.9324380000000003</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2.4243333333333334E-4</v>
      </c>
      <c r="J58" s="93">
        <v>1.2121666666666667E-3</v>
      </c>
      <c r="K58" s="93">
        <v>3.117E-3</v>
      </c>
      <c r="L58" s="93">
        <v>1.1151933333333331E-6</v>
      </c>
      <c r="M58" s="15" t="s">
        <v>388</v>
      </c>
      <c r="N58" s="15" t="s">
        <v>388</v>
      </c>
      <c r="O58" s="15" t="s">
        <v>388</v>
      </c>
      <c r="P58" s="15" t="s">
        <v>388</v>
      </c>
      <c r="Q58" s="15" t="s">
        <v>388</v>
      </c>
      <c r="R58" s="15" t="s">
        <v>388</v>
      </c>
      <c r="S58" s="15" t="s">
        <v>388</v>
      </c>
      <c r="T58" s="15" t="s">
        <v>388</v>
      </c>
      <c r="U58" s="15" t="s">
        <v>388</v>
      </c>
      <c r="V58" s="15" t="s">
        <v>388</v>
      </c>
      <c r="W58" s="93">
        <v>2.9951999999999999E-2</v>
      </c>
      <c r="X58" s="15" t="s">
        <v>388</v>
      </c>
      <c r="Y58" s="15" t="s">
        <v>388</v>
      </c>
      <c r="Z58" s="15" t="s">
        <v>388</v>
      </c>
      <c r="AA58" s="15" t="s">
        <v>388</v>
      </c>
      <c r="AB58" s="15" t="s">
        <v>388</v>
      </c>
      <c r="AC58" s="15" t="s">
        <v>388</v>
      </c>
      <c r="AD58" s="93">
        <v>5.7599999999999997E-5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5.7535000000000008E-4</v>
      </c>
      <c r="G59" s="15" t="s">
        <v>389</v>
      </c>
      <c r="H59" s="15" t="s">
        <v>388</v>
      </c>
      <c r="I59" s="93">
        <v>5.3939599999999997E-3</v>
      </c>
      <c r="J59" s="93">
        <v>6.068205000000001E-3</v>
      </c>
      <c r="K59" s="93">
        <v>6.7424499999999997E-3</v>
      </c>
      <c r="L59" s="93">
        <v>3.3442552E-6</v>
      </c>
      <c r="M59" s="15" t="s">
        <v>389</v>
      </c>
      <c r="N59" s="15" t="s">
        <v>388</v>
      </c>
      <c r="O59" s="15" t="s">
        <v>388</v>
      </c>
      <c r="P59" s="15" t="s">
        <v>388</v>
      </c>
      <c r="Q59" s="15" t="s">
        <v>388</v>
      </c>
      <c r="R59" s="15" t="s">
        <v>388</v>
      </c>
      <c r="S59" s="15" t="s">
        <v>388</v>
      </c>
      <c r="T59" s="15" t="s">
        <v>388</v>
      </c>
      <c r="U59" s="15" t="s">
        <v>388</v>
      </c>
      <c r="V59" s="15" t="s">
        <v>388</v>
      </c>
      <c r="W59" s="93">
        <v>3.0956799999999997E-4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4.3725794117647056E-4</v>
      </c>
      <c r="J60" s="93">
        <v>3.6622794117647057E-3</v>
      </c>
      <c r="K60" s="93">
        <v>7.4582731999999997E-3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2.8205513460416703E-3</v>
      </c>
      <c r="J61" s="93">
        <v>1.9161924460416698E-2</v>
      </c>
      <c r="K61" s="93">
        <v>6.1434269329166701E-2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2.8227722267300002E-2</v>
      </c>
      <c r="J62" s="93">
        <v>0.27422555417060018</v>
      </c>
      <c r="K62" s="93">
        <v>0.70430490963000003</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0.42830000000000001</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5.8799999999999998E-4</v>
      </c>
      <c r="J68" s="93">
        <v>7.8400000000000008E-4</v>
      </c>
      <c r="K68" s="93">
        <v>9.7999999999999997E-4</v>
      </c>
      <c r="L68" s="93">
        <v>1.0583999999999999E-5</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0.12288</v>
      </c>
      <c r="F70" s="93">
        <v>2.4028025399999993</v>
      </c>
      <c r="G70" s="93">
        <v>1.5383827954563001</v>
      </c>
      <c r="H70" s="93">
        <v>0.30639</v>
      </c>
      <c r="I70" s="93">
        <v>0.28876899363999786</v>
      </c>
      <c r="J70" s="93">
        <v>0.42507991384402344</v>
      </c>
      <c r="K70" s="93">
        <v>0.49056991000000005</v>
      </c>
      <c r="L70" s="93">
        <v>5.1978418855199628E-3</v>
      </c>
      <c r="M70" s="15" t="s">
        <v>388</v>
      </c>
      <c r="N70" s="93">
        <v>1E-3</v>
      </c>
      <c r="O70" s="15" t="s">
        <v>388</v>
      </c>
      <c r="P70" s="93">
        <v>3.4982860000000005E-2</v>
      </c>
      <c r="Q70" s="15" t="s">
        <v>388</v>
      </c>
      <c r="R70" s="15" t="s">
        <v>388</v>
      </c>
      <c r="S70" s="93">
        <v>3.0000000000000001E-3</v>
      </c>
      <c r="T70" s="93">
        <v>0.16209999999999999</v>
      </c>
      <c r="U70" s="15" t="s">
        <v>388</v>
      </c>
      <c r="V70" s="93">
        <v>0.25</v>
      </c>
      <c r="W70" s="15" t="s">
        <v>388</v>
      </c>
      <c r="X70" s="15" t="s">
        <v>388</v>
      </c>
      <c r="Y70" s="15" t="s">
        <v>388</v>
      </c>
      <c r="Z70" s="15" t="s">
        <v>388</v>
      </c>
      <c r="AA70" s="15" t="s">
        <v>388</v>
      </c>
      <c r="AB70" s="15" t="s">
        <v>388</v>
      </c>
      <c r="AC70" s="93">
        <v>23.9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0.15780219999999998</v>
      </c>
      <c r="G71" s="15" t="s">
        <v>388</v>
      </c>
      <c r="H71" s="15" t="s">
        <v>388</v>
      </c>
      <c r="I71" s="93">
        <v>1.4931149759999994E-3</v>
      </c>
      <c r="J71" s="93">
        <v>1.1944919807999995E-2</v>
      </c>
      <c r="K71" s="93">
        <v>3.7327874400000051E-2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0.18057003287000001</v>
      </c>
      <c r="G72" s="93">
        <v>0.73919266000000006</v>
      </c>
      <c r="H72" s="93">
        <v>4.36E-2</v>
      </c>
      <c r="I72" s="93">
        <v>0.20804523130000002</v>
      </c>
      <c r="J72" s="93">
        <v>0.22533666787142864</v>
      </c>
      <c r="K72" s="93">
        <v>0.27473691999999988</v>
      </c>
      <c r="L72" s="93">
        <v>7.4896283268000019E-4</v>
      </c>
      <c r="M72" s="93">
        <v>0.61957999999999991</v>
      </c>
      <c r="N72" s="93">
        <v>0.37640334000000003</v>
      </c>
      <c r="O72" s="93">
        <v>5.6193199999999997E-3</v>
      </c>
      <c r="P72" s="93">
        <v>0.10175000000000001</v>
      </c>
      <c r="Q72" s="93">
        <v>4.088758E-2</v>
      </c>
      <c r="R72" s="93">
        <v>2.6976176949999995</v>
      </c>
      <c r="S72" s="93">
        <v>0.27673104000000004</v>
      </c>
      <c r="T72" s="93">
        <v>0.92120033999999984</v>
      </c>
      <c r="U72" s="15" t="s">
        <v>387</v>
      </c>
      <c r="V72" s="93">
        <v>1.8106733740000003</v>
      </c>
      <c r="W72" s="93">
        <v>1.19648</v>
      </c>
      <c r="X72" s="93">
        <v>2.6842337055555552E-3</v>
      </c>
      <c r="Y72" s="93">
        <v>2.846606761111111E-3</v>
      </c>
      <c r="Z72" s="93">
        <v>2.7259061055555553E-3</v>
      </c>
      <c r="AA72" s="93">
        <v>2.6364559277777776E-3</v>
      </c>
      <c r="AB72" s="93">
        <v>1.0893202499999999E-2</v>
      </c>
      <c r="AC72" s="93">
        <v>1.5775999999999998E-2</v>
      </c>
      <c r="AD72" s="93">
        <v>12.270432500000002</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1.7490000000000001E-3</v>
      </c>
      <c r="G73" s="93">
        <v>1.97E-3</v>
      </c>
      <c r="H73" s="15" t="s">
        <v>388</v>
      </c>
      <c r="I73" s="93">
        <v>0.1794</v>
      </c>
      <c r="J73" s="93">
        <v>0.25414999999999999</v>
      </c>
      <c r="K73" s="93">
        <v>0.29899999999999999</v>
      </c>
      <c r="L73" s="93">
        <v>1.7940000000000001E-2</v>
      </c>
      <c r="M73" s="15" t="s">
        <v>388</v>
      </c>
      <c r="N73" s="93">
        <v>2.1000000000000001E-2</v>
      </c>
      <c r="O73" s="93">
        <v>4.0000000000000002E-4</v>
      </c>
      <c r="P73" s="93">
        <v>1.6000000000000001E-3</v>
      </c>
      <c r="Q73" s="93">
        <v>8.0000000000000004E-4</v>
      </c>
      <c r="R73" s="93">
        <v>1.181</v>
      </c>
      <c r="S73" s="93">
        <v>0.08</v>
      </c>
      <c r="T73" s="93">
        <v>9.4E-2</v>
      </c>
      <c r="U73" s="15" t="s">
        <v>387</v>
      </c>
      <c r="V73" s="93">
        <v>1.0130000000000001</v>
      </c>
      <c r="W73" s="15" t="s">
        <v>388</v>
      </c>
      <c r="X73" s="93">
        <v>3.3333333333333337E-6</v>
      </c>
      <c r="Y73" s="93">
        <v>3.3333333333333337E-6</v>
      </c>
      <c r="Z73" s="15" t="s">
        <v>388</v>
      </c>
      <c r="AA73" s="93">
        <v>3.3333333333333337E-6</v>
      </c>
      <c r="AB73" s="93">
        <v>1.0000000000000001E-5</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15" t="s">
        <v>389</v>
      </c>
      <c r="G74" s="15" t="s">
        <v>388</v>
      </c>
      <c r="H74" s="15" t="s">
        <v>388</v>
      </c>
      <c r="I74" s="93">
        <v>1.3235812291125142E-5</v>
      </c>
      <c r="J74" s="93">
        <v>3.369115855922763E-5</v>
      </c>
      <c r="K74" s="93">
        <v>4.8130226513182331E-5</v>
      </c>
      <c r="L74" s="93">
        <v>6.4176270980319357E-7</v>
      </c>
      <c r="M74" s="15" t="s">
        <v>388</v>
      </c>
      <c r="N74" s="93">
        <v>3.1E-4</v>
      </c>
      <c r="O74" s="93">
        <v>2.0000000000000002E-5</v>
      </c>
      <c r="P74" s="15" t="s">
        <v>388</v>
      </c>
      <c r="Q74" s="93">
        <v>2.6000000000000003E-4</v>
      </c>
      <c r="R74" s="15" t="s">
        <v>388</v>
      </c>
      <c r="S74" s="15" t="s">
        <v>388</v>
      </c>
      <c r="T74" s="15" t="s">
        <v>388</v>
      </c>
      <c r="U74" s="15" t="s">
        <v>388</v>
      </c>
      <c r="V74" s="93">
        <v>2E-3</v>
      </c>
      <c r="W74" s="93">
        <v>7.0000000000000001E-3</v>
      </c>
      <c r="X74" s="15" t="s">
        <v>388</v>
      </c>
      <c r="Y74" s="15" t="s">
        <v>388</v>
      </c>
      <c r="Z74" s="15" t="s">
        <v>388</v>
      </c>
      <c r="AA74" s="15" t="s">
        <v>388</v>
      </c>
      <c r="AB74" s="15" t="s">
        <v>388</v>
      </c>
      <c r="AC74" s="93">
        <v>3.4531770000000003E-2</v>
      </c>
      <c r="AD74" s="93">
        <v>9.2013409225000009E-2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93">
        <v>2.6711612251435537E-5</v>
      </c>
      <c r="J77" s="93">
        <v>1.3598526998408764E-4</v>
      </c>
      <c r="K77" s="93">
        <v>5.0131820000000001E-4</v>
      </c>
      <c r="L77" s="15" t="s">
        <v>388</v>
      </c>
      <c r="M77" s="15" t="s">
        <v>388</v>
      </c>
      <c r="N77" s="93">
        <v>8.0299999999999989E-3</v>
      </c>
      <c r="O77" s="93">
        <v>1.2E-2</v>
      </c>
      <c r="P77" s="93">
        <v>1.48E-3</v>
      </c>
      <c r="Q77" s="93">
        <v>5.9000000000000007E-3</v>
      </c>
      <c r="R77" s="15" t="s">
        <v>388</v>
      </c>
      <c r="S77" s="93">
        <v>1.8499999999999999E-2</v>
      </c>
      <c r="T77" s="15" t="s">
        <v>388</v>
      </c>
      <c r="U77" s="15" t="s">
        <v>388</v>
      </c>
      <c r="V77" s="93">
        <v>3.9821599999999999</v>
      </c>
      <c r="W77" s="93">
        <v>6.4404795069761045E-2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5.5700000000000009E-4</v>
      </c>
      <c r="G78" s="93">
        <v>0.11100123456790126</v>
      </c>
      <c r="H78" s="15" t="s">
        <v>388</v>
      </c>
      <c r="I78" s="93">
        <v>3.6172310956790124E-4</v>
      </c>
      <c r="J78" s="93">
        <v>4.3624710648148152E-4</v>
      </c>
      <c r="K78" s="93">
        <v>7.1750246913580243E-4</v>
      </c>
      <c r="L78" s="93">
        <v>1.8821874999999998E-8</v>
      </c>
      <c r="M78" s="93">
        <v>5.4999999999999997E-3</v>
      </c>
      <c r="N78" s="93">
        <v>1.5400000000000001E-3</v>
      </c>
      <c r="O78" s="93">
        <v>7.9999999999999996E-6</v>
      </c>
      <c r="P78" s="93">
        <v>3.8200872686423746E-6</v>
      </c>
      <c r="Q78" s="93">
        <v>8.2409999999999997E-2</v>
      </c>
      <c r="R78" s="93">
        <v>1.4000000000000001E-4</v>
      </c>
      <c r="S78" s="93">
        <v>3.7000000000000002E-3</v>
      </c>
      <c r="T78" s="93">
        <v>2.5000000000000001E-4</v>
      </c>
      <c r="U78" s="93">
        <v>0.1011</v>
      </c>
      <c r="V78" s="93">
        <v>1.9E-3</v>
      </c>
      <c r="W78" s="93">
        <v>0.22080449999999999</v>
      </c>
      <c r="X78" s="15" t="s">
        <v>388</v>
      </c>
      <c r="Y78" s="15" t="s">
        <v>388</v>
      </c>
      <c r="Z78" s="15" t="s">
        <v>388</v>
      </c>
      <c r="AA78" s="15" t="s">
        <v>388</v>
      </c>
      <c r="AB78" s="15" t="s">
        <v>388</v>
      </c>
      <c r="AC78" s="93">
        <v>6.5467176239999993</v>
      </c>
      <c r="AD78" s="93">
        <v>3.0262350000000003E-4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2.9000000000000001E-2</v>
      </c>
      <c r="G79" s="93">
        <v>1.5435294116199998E-2</v>
      </c>
      <c r="H79" s="93">
        <v>8.4000000000000005E-2</v>
      </c>
      <c r="I79" s="15" t="s">
        <v>389</v>
      </c>
      <c r="J79" s="15" t="s">
        <v>389</v>
      </c>
      <c r="K79" s="15" t="s">
        <v>389</v>
      </c>
      <c r="L79" s="15" t="s">
        <v>388</v>
      </c>
      <c r="M79" s="15" t="s">
        <v>388</v>
      </c>
      <c r="N79" s="15" t="s">
        <v>388</v>
      </c>
      <c r="O79" s="15" t="s">
        <v>388</v>
      </c>
      <c r="P79" s="15" t="s">
        <v>388</v>
      </c>
      <c r="Q79" s="15" t="s">
        <v>388</v>
      </c>
      <c r="R79" s="15" t="s">
        <v>388</v>
      </c>
      <c r="S79" s="15" t="s">
        <v>388</v>
      </c>
      <c r="T79" s="93">
        <v>2.9980000000000002</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5.9063300000000004E-3</v>
      </c>
      <c r="G80" s="93">
        <v>5.50115E-5</v>
      </c>
      <c r="H80" s="93">
        <v>2.4000000000000001E-5</v>
      </c>
      <c r="I80" s="93">
        <v>6.0981989999999995E-3</v>
      </c>
      <c r="J80" s="93">
        <v>7.3144660000000004E-3</v>
      </c>
      <c r="K80" s="93">
        <v>1.2162669999999999E-2</v>
      </c>
      <c r="L80" s="15" t="s">
        <v>388</v>
      </c>
      <c r="M80" s="15" t="s">
        <v>388</v>
      </c>
      <c r="N80" s="93">
        <v>0.29806034999999997</v>
      </c>
      <c r="O80" s="93">
        <v>6.5500000000000003E-3</v>
      </c>
      <c r="P80" s="93">
        <v>7.8320000000000001E-2</v>
      </c>
      <c r="Q80" s="93">
        <v>0.23038999999999998</v>
      </c>
      <c r="R80" s="93">
        <v>2.0145E-2</v>
      </c>
      <c r="S80" s="93">
        <v>0.27650000000000002</v>
      </c>
      <c r="T80" s="93">
        <v>3.4185E-2</v>
      </c>
      <c r="U80" s="93">
        <v>2.0478280527249327E-3</v>
      </c>
      <c r="V80" s="93">
        <v>0.52163999999999999</v>
      </c>
      <c r="W80" s="15" t="s">
        <v>388</v>
      </c>
      <c r="X80" s="15" t="s">
        <v>388</v>
      </c>
      <c r="Y80" s="15" t="s">
        <v>388</v>
      </c>
      <c r="Z80" s="15" t="s">
        <v>388</v>
      </c>
      <c r="AA80" s="15" t="s">
        <v>388</v>
      </c>
      <c r="AB80" s="15" t="s">
        <v>388</v>
      </c>
      <c r="AC80" s="15" t="s">
        <v>388</v>
      </c>
      <c r="AD80" s="93">
        <v>1.4775962249284E-2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7.6122149200000017E-4</v>
      </c>
      <c r="J81" s="93">
        <v>7.6122149200000006E-3</v>
      </c>
      <c r="K81" s="93">
        <v>1.5224429840000001E-2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3806.107</v>
      </c>
      <c r="AL81" s="38" t="s">
        <v>409</v>
      </c>
    </row>
    <row r="82" spans="1:38" s="2" customFormat="1" ht="26.25" customHeight="1" thickBot="1" x14ac:dyDescent="0.3">
      <c r="A82" s="43" t="s">
        <v>206</v>
      </c>
      <c r="B82" s="43" t="s">
        <v>207</v>
      </c>
      <c r="C82" s="43" t="s">
        <v>208</v>
      </c>
      <c r="D82" s="45"/>
      <c r="E82" s="15" t="s">
        <v>388</v>
      </c>
      <c r="F82" s="93">
        <v>5.56707551278061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0.359285295</v>
      </c>
      <c r="G83" s="15" t="s">
        <v>388</v>
      </c>
      <c r="H83" s="15" t="s">
        <v>388</v>
      </c>
      <c r="I83" s="93">
        <v>6.4899999999999999E-2</v>
      </c>
      <c r="J83" s="93">
        <v>7.0800000000000002E-2</v>
      </c>
      <c r="K83" s="93">
        <v>9.4399999999999998E-2</v>
      </c>
      <c r="L83" s="93">
        <v>3.6992999999999996E-3</v>
      </c>
      <c r="M83" s="15" t="s">
        <v>388</v>
      </c>
      <c r="N83" s="15" t="s">
        <v>388</v>
      </c>
      <c r="O83" s="15" t="s">
        <v>388</v>
      </c>
      <c r="P83" s="15" t="s">
        <v>388</v>
      </c>
      <c r="Q83" s="15" t="s">
        <v>388</v>
      </c>
      <c r="R83" s="15" t="s">
        <v>388</v>
      </c>
      <c r="S83" s="15" t="s">
        <v>388</v>
      </c>
      <c r="T83" s="15" t="s">
        <v>388</v>
      </c>
      <c r="U83" s="15" t="s">
        <v>388</v>
      </c>
      <c r="V83" s="15" t="s">
        <v>388</v>
      </c>
      <c r="W83" s="93">
        <v>1.18E-2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0.20230311200000001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6.5383189800000023</v>
      </c>
      <c r="G85" s="15" t="s">
        <v>388</v>
      </c>
      <c r="H85" s="15" t="s">
        <v>388</v>
      </c>
      <c r="I85" s="93">
        <v>8.2393500000000014E-4</v>
      </c>
      <c r="J85" s="93">
        <v>1.3182960000000005E-3</v>
      </c>
      <c r="K85" s="93">
        <v>1.6478700000000003E-3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0.43938150000000009</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1.7920880640000008</v>
      </c>
      <c r="G88" s="93">
        <v>6.800000000000001E-6</v>
      </c>
      <c r="H88" s="93">
        <v>2.1700000000000001E-3</v>
      </c>
      <c r="I88" s="93">
        <v>2.5207349999999996E-3</v>
      </c>
      <c r="J88" s="93">
        <v>4.0331760000000003E-3</v>
      </c>
      <c r="K88" s="93">
        <v>5.0414699999999993E-3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0.66122799999999993</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1.6323958400000005</v>
      </c>
      <c r="G90" s="93">
        <v>6.9999999999999999E-4</v>
      </c>
      <c r="H90" s="93">
        <v>0.20713000000000001</v>
      </c>
      <c r="I90" s="93">
        <v>5.5716150000000006E-2</v>
      </c>
      <c r="J90" s="93">
        <v>6.0242179999999992E-2</v>
      </c>
      <c r="K90" s="93">
        <v>6.4569000000000001E-2</v>
      </c>
      <c r="L90" s="93">
        <v>2.3587200000000001E-6</v>
      </c>
      <c r="M90" s="15" t="s">
        <v>388</v>
      </c>
      <c r="N90" s="15" t="s">
        <v>388</v>
      </c>
      <c r="O90" s="15" t="s">
        <v>388</v>
      </c>
      <c r="P90" s="15" t="s">
        <v>388</v>
      </c>
      <c r="Q90" s="15" t="s">
        <v>388</v>
      </c>
      <c r="R90" s="15" t="s">
        <v>388</v>
      </c>
      <c r="S90" s="15" t="s">
        <v>388</v>
      </c>
      <c r="T90" s="15" t="s">
        <v>388</v>
      </c>
      <c r="U90" s="15" t="s">
        <v>388</v>
      </c>
      <c r="V90" s="15" t="s">
        <v>388</v>
      </c>
      <c r="W90" s="15" t="s">
        <v>388</v>
      </c>
      <c r="X90" s="93">
        <v>4.2321090000000004E-3</v>
      </c>
      <c r="Y90" s="93">
        <v>2.1362074000000003E-3</v>
      </c>
      <c r="Z90" s="93">
        <v>2.1362074000000003E-3</v>
      </c>
      <c r="AA90" s="93">
        <v>2.1362074000000003E-3</v>
      </c>
      <c r="AB90" s="93">
        <v>1.0640731200000001E-2</v>
      </c>
      <c r="AC90" s="93">
        <v>1.1511900000000001E-3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6.1482864999999991E-3</v>
      </c>
      <c r="F91" s="93">
        <v>2.0003720000000003E-2</v>
      </c>
      <c r="G91" s="93">
        <v>4.2884754999999997E-3</v>
      </c>
      <c r="H91" s="93">
        <v>1.3323990000000003E-2</v>
      </c>
      <c r="I91" s="93">
        <v>8.6759956098499999E-2</v>
      </c>
      <c r="J91" s="93">
        <v>8.6828088898000005E-2</v>
      </c>
      <c r="K91" s="93">
        <v>8.6842161345749999E-2</v>
      </c>
      <c r="L91" s="93">
        <v>3.9008790000000004E-4</v>
      </c>
      <c r="M91" s="93">
        <v>0.18705723874999999</v>
      </c>
      <c r="N91" s="93">
        <v>1.1132996000000002</v>
      </c>
      <c r="O91" s="93">
        <v>1.9438877E-2</v>
      </c>
      <c r="P91" s="93">
        <v>8.0941425000000019E-5</v>
      </c>
      <c r="Q91" s="93">
        <v>1.8886332500000003E-3</v>
      </c>
      <c r="R91" s="93">
        <v>2.2152390000000001E-2</v>
      </c>
      <c r="S91" s="93">
        <v>0.64782834</v>
      </c>
      <c r="T91" s="93">
        <v>5.1269369999999995E-2</v>
      </c>
      <c r="U91" s="15" t="s">
        <v>387</v>
      </c>
      <c r="V91" s="93">
        <v>0.37787512000000001</v>
      </c>
      <c r="W91" s="93">
        <v>3.2106000000000002E-4</v>
      </c>
      <c r="X91" s="93">
        <v>3.5637659999999998E-4</v>
      </c>
      <c r="Y91" s="93">
        <v>1.4447700000000001E-4</v>
      </c>
      <c r="Z91" s="93">
        <v>1.4447700000000001E-4</v>
      </c>
      <c r="AA91" s="93">
        <v>1.4447700000000001E-4</v>
      </c>
      <c r="AB91" s="93">
        <v>7.898076E-4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1.7591142300000004</v>
      </c>
      <c r="G92" s="93">
        <v>0.90281549999999999</v>
      </c>
      <c r="H92" s="93">
        <v>0.19907999999999998</v>
      </c>
      <c r="I92" s="93">
        <v>0.15736231981244694</v>
      </c>
      <c r="J92" s="93">
        <v>0.19568494995355215</v>
      </c>
      <c r="K92" s="93">
        <v>0.26220807699999998</v>
      </c>
      <c r="L92" s="93">
        <v>4.0914203151236209E-3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1.6614737799999999</v>
      </c>
      <c r="G93" s="15" t="s">
        <v>388</v>
      </c>
      <c r="H93" s="15" t="s">
        <v>388</v>
      </c>
      <c r="I93" s="93">
        <v>0.39552463251114572</v>
      </c>
      <c r="J93" s="93">
        <v>0.41146827642087891</v>
      </c>
      <c r="K93" s="93">
        <v>0.43028156999999995</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1.3223935</v>
      </c>
      <c r="G95" s="93" t="s">
        <v>388</v>
      </c>
      <c r="H95" s="15" t="s">
        <v>388</v>
      </c>
      <c r="I95" s="93">
        <v>6.2914200000000007E-4</v>
      </c>
      <c r="J95" s="93">
        <v>2.3660904999999999E-2</v>
      </c>
      <c r="K95" s="93">
        <v>0.12212885</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7.4074399999999999E-4</v>
      </c>
      <c r="G98" s="93">
        <v>1.3799999999999999E-3</v>
      </c>
      <c r="H98" s="93">
        <v>2.5466000000000003E-2</v>
      </c>
      <c r="I98" s="93">
        <v>2.7742564721311477E-2</v>
      </c>
      <c r="J98" s="93">
        <v>4.274024763934426E-2</v>
      </c>
      <c r="K98" s="93">
        <v>5.6003000000000004E-2</v>
      </c>
      <c r="L98" s="93" t="s">
        <v>388</v>
      </c>
      <c r="M98" s="93" t="s">
        <v>388</v>
      </c>
      <c r="N98" s="93" t="s">
        <v>388</v>
      </c>
      <c r="O98" s="93" t="s">
        <v>388</v>
      </c>
      <c r="P98" s="93" t="s">
        <v>388</v>
      </c>
      <c r="Q98" s="93" t="s">
        <v>388</v>
      </c>
      <c r="R98" s="93" t="s">
        <v>388</v>
      </c>
      <c r="S98" s="93" t="s">
        <v>388</v>
      </c>
      <c r="T98" s="93" t="s">
        <v>388</v>
      </c>
      <c r="U98" s="15" t="s">
        <v>388</v>
      </c>
      <c r="V98" s="93" t="s">
        <v>388</v>
      </c>
      <c r="W98" s="93">
        <v>1.2886266E-2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4.5627931250000003E-2</v>
      </c>
      <c r="F99" s="93">
        <v>6.3859519780000005</v>
      </c>
      <c r="G99" s="93" t="s">
        <v>388</v>
      </c>
      <c r="H99" s="93">
        <v>5.8316209020000001</v>
      </c>
      <c r="I99" s="93">
        <v>6.2518107249999996E-2</v>
      </c>
      <c r="J99" s="93">
        <v>9.6064408700000006E-2</v>
      </c>
      <c r="K99" s="93">
        <v>0.2104268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271.42899999999997</v>
      </c>
      <c r="AL99" s="38" t="s">
        <v>243</v>
      </c>
    </row>
    <row r="100" spans="1:38" s="2" customFormat="1" ht="26.25" customHeight="1" thickBot="1" x14ac:dyDescent="0.3">
      <c r="A100" s="43" t="s">
        <v>241</v>
      </c>
      <c r="B100" s="43" t="s">
        <v>244</v>
      </c>
      <c r="C100" s="43" t="s">
        <v>413</v>
      </c>
      <c r="D100" s="45"/>
      <c r="E100" s="93">
        <v>0.15204228889999999</v>
      </c>
      <c r="F100" s="93">
        <v>4.0354227971999999</v>
      </c>
      <c r="G100" s="93" t="s">
        <v>388</v>
      </c>
      <c r="H100" s="93">
        <v>5.3694304369000001</v>
      </c>
      <c r="I100" s="93">
        <v>4.9661081365000005E-2</v>
      </c>
      <c r="J100" s="93">
        <v>7.6391481913000006E-2</v>
      </c>
      <c r="K100" s="93">
        <v>0.16510003986999999</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610.84799999999996</v>
      </c>
      <c r="AL100" s="38" t="s">
        <v>243</v>
      </c>
    </row>
    <row r="101" spans="1:38" s="2" customFormat="1" ht="26.25" customHeight="1" thickBot="1" x14ac:dyDescent="0.3">
      <c r="A101" s="43" t="s">
        <v>241</v>
      </c>
      <c r="B101" s="43" t="s">
        <v>245</v>
      </c>
      <c r="C101" s="43" t="s">
        <v>246</v>
      </c>
      <c r="D101" s="45"/>
      <c r="E101" s="93">
        <v>8.5140409849999987E-3</v>
      </c>
      <c r="F101" s="93">
        <v>0.1674655988</v>
      </c>
      <c r="G101" s="93" t="s">
        <v>388</v>
      </c>
      <c r="H101" s="93">
        <v>0.1397074264</v>
      </c>
      <c r="I101" s="93">
        <v>1.5209542279999999E-3</v>
      </c>
      <c r="J101" s="93">
        <v>4.5628626850000003E-3</v>
      </c>
      <c r="K101" s="93">
        <v>1.06466796E-2</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154.999</v>
      </c>
      <c r="AL101" s="38" t="s">
        <v>243</v>
      </c>
    </row>
    <row r="102" spans="1:38" s="2" customFormat="1" ht="26.25" customHeight="1" thickBot="1" x14ac:dyDescent="0.3">
      <c r="A102" s="43" t="s">
        <v>241</v>
      </c>
      <c r="B102" s="43" t="s">
        <v>247</v>
      </c>
      <c r="C102" s="43" t="s">
        <v>414</v>
      </c>
      <c r="D102" s="45"/>
      <c r="E102" s="93">
        <v>6.526696712E-3</v>
      </c>
      <c r="F102" s="93">
        <v>0.25800528721299998</v>
      </c>
      <c r="G102" s="93" t="s">
        <v>388</v>
      </c>
      <c r="H102" s="93">
        <v>2.7750737308549995</v>
      </c>
      <c r="I102" s="93">
        <v>2.0967718000000006E-3</v>
      </c>
      <c r="J102" s="93">
        <v>4.5904600000000004E-2</v>
      </c>
      <c r="K102" s="93">
        <v>0.29478252299999996</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767.8</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4.2049766599999998E-4</v>
      </c>
      <c r="F104" s="93">
        <v>4.3533703690000003E-3</v>
      </c>
      <c r="G104" s="93" t="s">
        <v>388</v>
      </c>
      <c r="H104" s="93">
        <v>6.8997795250000001E-3</v>
      </c>
      <c r="I104" s="93">
        <v>5.3351493E-5</v>
      </c>
      <c r="J104" s="93">
        <v>1.6005448E-4</v>
      </c>
      <c r="K104" s="93">
        <v>3.7346045400000002E-4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5.4370000000000003</v>
      </c>
      <c r="AL104" s="38" t="s">
        <v>243</v>
      </c>
    </row>
    <row r="105" spans="1:38" s="2" customFormat="1" ht="26.25" customHeight="1" thickBot="1" x14ac:dyDescent="0.3">
      <c r="A105" s="43" t="s">
        <v>241</v>
      </c>
      <c r="B105" s="43" t="s">
        <v>252</v>
      </c>
      <c r="C105" s="43" t="s">
        <v>253</v>
      </c>
      <c r="D105" s="45"/>
      <c r="E105" s="93">
        <v>3.0938784488000002E-2</v>
      </c>
      <c r="F105" s="93">
        <v>0.248275748337</v>
      </c>
      <c r="G105" s="93" t="s">
        <v>388</v>
      </c>
      <c r="H105" s="93">
        <v>0.69666652920000005</v>
      </c>
      <c r="I105" s="93">
        <v>6.2349227140000001E-3</v>
      </c>
      <c r="J105" s="93">
        <v>9.797735694E-3</v>
      </c>
      <c r="K105" s="93">
        <v>2.1376877874999999E-2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74.400000000000006</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4.443978874E-2</v>
      </c>
      <c r="F107" s="93">
        <v>0.2368199383</v>
      </c>
      <c r="G107" s="93" t="s">
        <v>388</v>
      </c>
      <c r="H107" s="93">
        <v>0.36553015618300005</v>
      </c>
      <c r="I107" s="93">
        <v>1.010152884E-2</v>
      </c>
      <c r="J107" s="93">
        <v>0.13468705120000002</v>
      </c>
      <c r="K107" s="93">
        <v>0.63976349320000003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4002.25</v>
      </c>
      <c r="AL107" s="38" t="s">
        <v>243</v>
      </c>
    </row>
    <row r="108" spans="1:38" s="2" customFormat="1" ht="26.25" customHeight="1" thickBot="1" x14ac:dyDescent="0.3">
      <c r="A108" s="43" t="s">
        <v>241</v>
      </c>
      <c r="B108" s="43" t="s">
        <v>257</v>
      </c>
      <c r="C108" s="43" t="s">
        <v>417</v>
      </c>
      <c r="D108" s="45"/>
      <c r="E108" s="93">
        <v>9.0076207830000005E-2</v>
      </c>
      <c r="F108" s="93">
        <v>0.76323677307999993</v>
      </c>
      <c r="G108" s="93" t="s">
        <v>388</v>
      </c>
      <c r="H108" s="93">
        <v>0.61179974728999997</v>
      </c>
      <c r="I108" s="93">
        <v>9.2051990000000007E-3</v>
      </c>
      <c r="J108" s="93">
        <v>9.205199E-2</v>
      </c>
      <c r="K108" s="93">
        <v>0.18410398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9205.1990000000005</v>
      </c>
      <c r="AL108" s="38" t="s">
        <v>243</v>
      </c>
    </row>
    <row r="109" spans="1:38" s="2" customFormat="1" ht="26.25" customHeight="1" thickBot="1" x14ac:dyDescent="0.3">
      <c r="A109" s="43" t="s">
        <v>241</v>
      </c>
      <c r="B109" s="43" t="s">
        <v>258</v>
      </c>
      <c r="C109" s="43" t="s">
        <v>418</v>
      </c>
      <c r="D109" s="45"/>
      <c r="E109" s="93">
        <v>8.9910918619999988E-3</v>
      </c>
      <c r="F109" s="93">
        <v>3.165277574E-2</v>
      </c>
      <c r="G109" s="15" t="s">
        <v>388</v>
      </c>
      <c r="H109" s="93">
        <v>8.7460244300000003E-2</v>
      </c>
      <c r="I109" s="93">
        <v>2.9909300000000002E-3</v>
      </c>
      <c r="J109" s="93">
        <v>1.6450115000000001E-2</v>
      </c>
      <c r="K109" s="93">
        <v>1.6450115000000001E-2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299.09300000000002</v>
      </c>
      <c r="AL109" s="38" t="s">
        <v>243</v>
      </c>
    </row>
    <row r="110" spans="1:38" s="2" customFormat="1" ht="26.25" customHeight="1" thickBot="1" x14ac:dyDescent="0.3">
      <c r="A110" s="43" t="s">
        <v>241</v>
      </c>
      <c r="B110" s="43" t="s">
        <v>259</v>
      </c>
      <c r="C110" s="43" t="s">
        <v>419</v>
      </c>
      <c r="D110" s="45"/>
      <c r="E110" s="93">
        <v>3.8280047760000002E-3</v>
      </c>
      <c r="F110" s="93">
        <v>1.9354521979999997E-2</v>
      </c>
      <c r="G110" s="15" t="s">
        <v>388</v>
      </c>
      <c r="H110" s="93">
        <v>3.0898380989E-2</v>
      </c>
      <c r="I110" s="93">
        <v>1.01794485E-2</v>
      </c>
      <c r="J110" s="93">
        <v>7.1504459999999992E-2</v>
      </c>
      <c r="K110" s="93">
        <v>7.3464884999999994E-2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633.76499999999999</v>
      </c>
      <c r="AL110" s="38" t="s">
        <v>243</v>
      </c>
    </row>
    <row r="111" spans="1:38" s="2" customFormat="1" ht="26.25" customHeight="1" thickBot="1" x14ac:dyDescent="0.3">
      <c r="A111" s="43" t="s">
        <v>241</v>
      </c>
      <c r="B111" s="43" t="s">
        <v>260</v>
      </c>
      <c r="C111" s="43" t="s">
        <v>420</v>
      </c>
      <c r="D111" s="45"/>
      <c r="E111" s="93">
        <v>6.0428764940000004E-2</v>
      </c>
      <c r="F111" s="93">
        <v>1.3011971091000001</v>
      </c>
      <c r="G111" s="15" t="s">
        <v>388</v>
      </c>
      <c r="H111" s="93">
        <v>2.7395185345999997</v>
      </c>
      <c r="I111" s="93">
        <v>1.384E-2</v>
      </c>
      <c r="J111" s="93">
        <v>2.768E-2</v>
      </c>
      <c r="K111" s="93">
        <v>6.2280000000000002E-2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3644.9580000000001</v>
      </c>
      <c r="AL111" s="38" t="s">
        <v>243</v>
      </c>
    </row>
    <row r="112" spans="1:38" s="2" customFormat="1" ht="26.25" customHeight="1" thickBot="1" x14ac:dyDescent="0.3">
      <c r="A112" s="43" t="s">
        <v>261</v>
      </c>
      <c r="B112" s="43" t="s">
        <v>262</v>
      </c>
      <c r="C112" s="43" t="s">
        <v>263</v>
      </c>
      <c r="D112" s="45"/>
      <c r="E112" s="93">
        <v>5.5381499119999997</v>
      </c>
      <c r="F112" s="93" t="s">
        <v>388</v>
      </c>
      <c r="G112" s="93" t="s">
        <v>388</v>
      </c>
      <c r="H112" s="93">
        <v>2.0576631710000002</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138.38499999999999</v>
      </c>
      <c r="AL112" s="38" t="s">
        <v>432</v>
      </c>
    </row>
    <row r="113" spans="1:38" s="2" customFormat="1" ht="26.25" customHeight="1" thickBot="1" x14ac:dyDescent="0.3">
      <c r="A113" s="43" t="s">
        <v>261</v>
      </c>
      <c r="B113" s="43" t="s">
        <v>264</v>
      </c>
      <c r="C113" s="43" t="s">
        <v>265</v>
      </c>
      <c r="D113" s="45"/>
      <c r="E113" s="93">
        <v>2.960018421125</v>
      </c>
      <c r="F113" s="93">
        <v>2.3839669447860001</v>
      </c>
      <c r="G113" s="15" t="s">
        <v>388</v>
      </c>
      <c r="H113" s="93">
        <v>7.524168196682</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9.6787290339999998E-2</v>
      </c>
      <c r="F114" s="93" t="s">
        <v>388</v>
      </c>
      <c r="G114" s="93" t="s">
        <v>388</v>
      </c>
      <c r="H114" s="93">
        <v>6.6109175990000005E-2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2419.6822586120038</v>
      </c>
      <c r="AL114" s="38" t="s">
        <v>441</v>
      </c>
    </row>
    <row r="115" spans="1:38" s="2" customFormat="1" ht="26.25" customHeight="1" thickBot="1" x14ac:dyDescent="0.3">
      <c r="A115" s="43" t="s">
        <v>261</v>
      </c>
      <c r="B115" s="43" t="s">
        <v>267</v>
      </c>
      <c r="C115" s="43" t="s">
        <v>268</v>
      </c>
      <c r="D115" s="45"/>
      <c r="E115" s="93">
        <v>0.29626319299999998</v>
      </c>
      <c r="F115" s="93" t="s">
        <v>388</v>
      </c>
      <c r="G115" s="93" t="s">
        <v>388</v>
      </c>
      <c r="H115" s="93">
        <v>0.59252638599999996</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0.53800407158700003</v>
      </c>
      <c r="F116" s="93">
        <v>6.3990314384999997E-2</v>
      </c>
      <c r="G116" s="15" t="s">
        <v>388</v>
      </c>
      <c r="H116" s="93">
        <v>1.3399078829969999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0.20195735000000001</v>
      </c>
      <c r="J119" s="93">
        <v>3.6584879999999997</v>
      </c>
      <c r="K119" s="93">
        <v>3.6584879999999997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1854.3999999999999</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0.73217178497300006</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93" t="s">
        <v>388</v>
      </c>
      <c r="AK121" s="93">
        <v>1996.4</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4.4607500000000001E-2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5.0334056019999997E-2</v>
      </c>
      <c r="F123" s="93">
        <v>0.10596893369999999</v>
      </c>
      <c r="G123" s="93">
        <v>6.7782597470000001E-3</v>
      </c>
      <c r="H123" s="93">
        <v>4.8953413509999995E-2</v>
      </c>
      <c r="I123" s="93">
        <v>0.12724702069999999</v>
      </c>
      <c r="J123" s="93">
        <v>0.1333661974</v>
      </c>
      <c r="K123" s="93">
        <v>0.13540592300000001</v>
      </c>
      <c r="L123" s="93">
        <v>1.6184271930000001E-2</v>
      </c>
      <c r="M123" s="93">
        <v>1.6341263960000001</v>
      </c>
      <c r="N123" s="93">
        <v>1.333880213E-3</v>
      </c>
      <c r="O123" s="93">
        <v>1.2476996050000001E-2</v>
      </c>
      <c r="P123" s="93">
        <v>2.4793753010000003E-3</v>
      </c>
      <c r="Q123" s="93">
        <v>7.5816547000000004E-5</v>
      </c>
      <c r="R123" s="93">
        <v>2.1448356610000003E-3</v>
      </c>
      <c r="S123" s="93">
        <v>8.9556580100000002E-4</v>
      </c>
      <c r="T123" s="93">
        <v>7.1006956600000004E-4</v>
      </c>
      <c r="U123" s="93">
        <v>5.7041259600000007E-4</v>
      </c>
      <c r="V123" s="93">
        <v>1.0823898740000001E-2</v>
      </c>
      <c r="W123" s="93" t="s">
        <v>388</v>
      </c>
      <c r="X123" s="93">
        <v>1.3975390000000001E-5</v>
      </c>
      <c r="Y123" s="93">
        <v>4.2886393560000001E-5</v>
      </c>
      <c r="Z123" s="93">
        <v>1.1642695299999999E-5</v>
      </c>
      <c r="AA123" s="93">
        <v>6.2543979859999999E-6</v>
      </c>
      <c r="AB123" s="93">
        <v>7.4758876846000002E-5</v>
      </c>
      <c r="AC123" s="93" t="s">
        <v>388</v>
      </c>
      <c r="AD123" s="93" t="s">
        <v>388</v>
      </c>
      <c r="AE123" s="92"/>
      <c r="AF123" s="93" t="s">
        <v>388</v>
      </c>
      <c r="AG123" s="15" t="s">
        <v>388</v>
      </c>
      <c r="AH123" s="15" t="s">
        <v>388</v>
      </c>
      <c r="AI123" s="15" t="s">
        <v>388</v>
      </c>
      <c r="AJ123" s="15" t="s">
        <v>388</v>
      </c>
      <c r="AK123" s="93">
        <v>20.39725563</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7.9060523999999993E-2</v>
      </c>
      <c r="G125" s="15" t="s">
        <v>388</v>
      </c>
      <c r="H125" s="15" t="s">
        <v>388</v>
      </c>
      <c r="I125" s="93">
        <v>7.926600000000001E-5</v>
      </c>
      <c r="J125" s="93">
        <v>5.2603800000000005E-4</v>
      </c>
      <c r="K125" s="93">
        <v>1.112126E-3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2402</v>
      </c>
      <c r="AL125" s="38" t="s">
        <v>424</v>
      </c>
    </row>
    <row r="126" spans="1:38" s="2" customFormat="1" ht="26.25" customHeight="1" thickBot="1" x14ac:dyDescent="0.3">
      <c r="A126" s="43" t="s">
        <v>286</v>
      </c>
      <c r="B126" s="43" t="s">
        <v>289</v>
      </c>
      <c r="C126" s="43" t="s">
        <v>290</v>
      </c>
      <c r="D126" s="45"/>
      <c r="E126" s="15" t="s">
        <v>388</v>
      </c>
      <c r="F126" s="15" t="s">
        <v>388</v>
      </c>
      <c r="G126" s="15" t="s">
        <v>388</v>
      </c>
      <c r="H126" s="93">
        <v>9.9119999999999986E-2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413</v>
      </c>
      <c r="AL126" s="38" t="s">
        <v>425</v>
      </c>
    </row>
    <row r="127" spans="1:38" s="2" customFormat="1" ht="26.25" customHeight="1" thickBot="1" x14ac:dyDescent="0.3">
      <c r="A127" s="43" t="s">
        <v>286</v>
      </c>
      <c r="B127" s="43" t="s">
        <v>291</v>
      </c>
      <c r="C127" s="43" t="s">
        <v>292</v>
      </c>
      <c r="D127" s="45"/>
      <c r="E127" s="15" t="s">
        <v>388</v>
      </c>
      <c r="F127" s="93" t="s">
        <v>388</v>
      </c>
      <c r="G127" s="93" t="s">
        <v>388</v>
      </c>
      <c r="H127" s="93">
        <v>0.2071984</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1.0253850000000002E-3</v>
      </c>
      <c r="J133" s="93">
        <v>1.0253850000000002E-3</v>
      </c>
      <c r="K133" s="93">
        <v>1.1394479999999999E-3</v>
      </c>
      <c r="L133" s="93">
        <v>5.1269250000000009E-4</v>
      </c>
      <c r="M133" s="15" t="s">
        <v>389</v>
      </c>
      <c r="N133" s="93">
        <v>8.8738649999999994E-4</v>
      </c>
      <c r="O133" s="93">
        <v>1.4863650000000001E-4</v>
      </c>
      <c r="P133" s="93">
        <v>1.9886252626038471E-2</v>
      </c>
      <c r="Q133" s="93">
        <v>4.0217550000000001E-4</v>
      </c>
      <c r="R133" s="93">
        <v>4.00698E-4</v>
      </c>
      <c r="S133" s="93">
        <v>3.6730650000000003E-4</v>
      </c>
      <c r="T133" s="93">
        <v>5.121015E-4</v>
      </c>
      <c r="U133" s="93">
        <v>5.8449900000000004E-4</v>
      </c>
      <c r="V133" s="93">
        <v>4.7315460000000005E-3</v>
      </c>
      <c r="W133" s="93">
        <v>7.9785000000000001E-4</v>
      </c>
      <c r="X133" s="93">
        <v>3.9005999999999996E-4</v>
      </c>
      <c r="Y133" s="93">
        <v>2.1305549999999998E-4</v>
      </c>
      <c r="Z133" s="93">
        <v>1.90302E-4</v>
      </c>
      <c r="AA133" s="93">
        <v>2.0655449999999997E-4</v>
      </c>
      <c r="AB133" s="93">
        <v>9.9997200000000001E-4</v>
      </c>
      <c r="AC133" s="93">
        <v>4.4325000000000007E-3</v>
      </c>
      <c r="AD133" s="93">
        <v>1.21155E-2</v>
      </c>
      <c r="AE133" s="92"/>
      <c r="AF133" s="15" t="s">
        <v>388</v>
      </c>
      <c r="AG133" s="15" t="s">
        <v>388</v>
      </c>
      <c r="AH133" s="15" t="s">
        <v>388</v>
      </c>
      <c r="AI133" s="15" t="s">
        <v>388</v>
      </c>
      <c r="AJ133" s="15" t="s">
        <v>388</v>
      </c>
      <c r="AK133" s="93">
        <v>29550</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9.3100000000000006E-3</v>
      </c>
      <c r="G136" s="15" t="s">
        <v>388</v>
      </c>
      <c r="H136" s="93">
        <v>0.38409866666666664</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1.7760000000000001E-2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1184187</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0.1045297732</v>
      </c>
      <c r="J139" s="93">
        <v>0.1045297732</v>
      </c>
      <c r="K139" s="93">
        <v>0.1045297732</v>
      </c>
      <c r="L139" s="93">
        <v>8.9243345879999984E-3</v>
      </c>
      <c r="M139" s="15" t="s">
        <v>388</v>
      </c>
      <c r="N139" s="93">
        <v>2.9018840000000001E-4</v>
      </c>
      <c r="O139" s="93">
        <v>5.8562360000000006E-4</v>
      </c>
      <c r="P139" s="93">
        <v>5.8562360000000006E-4</v>
      </c>
      <c r="Q139" s="93">
        <v>9.2868360000000012E-4</v>
      </c>
      <c r="R139" s="93">
        <v>8.8711280000000007E-4</v>
      </c>
      <c r="S139" s="93">
        <v>2.0627996000000003E-3</v>
      </c>
      <c r="T139" s="15" t="s">
        <v>388</v>
      </c>
      <c r="U139" s="15" t="s">
        <v>388</v>
      </c>
      <c r="V139" s="15" t="s">
        <v>388</v>
      </c>
      <c r="W139" s="93">
        <v>1.1036703104000001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127.41906692517645</v>
      </c>
      <c r="F141" s="94">
        <f t="shared" si="0"/>
        <v>86.630075160499914</v>
      </c>
      <c r="G141" s="94">
        <f t="shared" si="0"/>
        <v>33.124429482595097</v>
      </c>
      <c r="H141" s="94">
        <f t="shared" si="0"/>
        <v>33.874539041166386</v>
      </c>
      <c r="I141" s="94">
        <f t="shared" si="0"/>
        <v>17.425358603320841</v>
      </c>
      <c r="J141" s="94">
        <f t="shared" si="0"/>
        <v>30.706677308455284</v>
      </c>
      <c r="K141" s="94">
        <f t="shared" si="0"/>
        <v>44.649008855994559</v>
      </c>
      <c r="L141" s="94">
        <f t="shared" si="0"/>
        <v>3.9304115842093879</v>
      </c>
      <c r="M141" s="94">
        <f t="shared" si="0"/>
        <v>348.58938330093957</v>
      </c>
      <c r="N141" s="94">
        <f t="shared" si="0"/>
        <v>15.432696062977142</v>
      </c>
      <c r="O141" s="94">
        <f t="shared" si="0"/>
        <v>0.8809338023458253</v>
      </c>
      <c r="P141" s="94">
        <f t="shared" si="0"/>
        <v>0.67915012142299735</v>
      </c>
      <c r="Q141" s="94">
        <f t="shared" si="0"/>
        <v>2.408085841163675</v>
      </c>
      <c r="R141" s="94">
        <f t="shared" si="0"/>
        <v>15.34320851712725</v>
      </c>
      <c r="S141" s="94">
        <f t="shared" si="0"/>
        <v>40.069247514821996</v>
      </c>
      <c r="T141" s="94">
        <f t="shared" si="0"/>
        <v>14.148503167831016</v>
      </c>
      <c r="U141" s="94" t="s">
        <v>387</v>
      </c>
      <c r="V141" s="94">
        <f t="shared" ref="V141:AD141" si="1">SUM(V14:V140)</f>
        <v>118.48994046659368</v>
      </c>
      <c r="W141" s="94">
        <f t="shared" si="1"/>
        <v>13.408396897849784</v>
      </c>
      <c r="X141" s="94">
        <f t="shared" si="1"/>
        <v>7.380520121461263</v>
      </c>
      <c r="Y141" s="94">
        <f t="shared" si="1"/>
        <v>5.6959886545286524</v>
      </c>
      <c r="Z141" s="94">
        <f t="shared" si="1"/>
        <v>4.4587024673328752</v>
      </c>
      <c r="AA141" s="94">
        <f t="shared" si="1"/>
        <v>5.0878841761435805</v>
      </c>
      <c r="AB141" s="94">
        <f t="shared" si="1"/>
        <v>22.623095419466367</v>
      </c>
      <c r="AC141" s="94">
        <f t="shared" si="1"/>
        <v>31.883226995108124</v>
      </c>
      <c r="AD141" s="94">
        <f t="shared" si="1"/>
        <v>23.25623254490775</v>
      </c>
      <c r="AE141" s="97"/>
      <c r="AF141" s="94">
        <f>SUM(AF14:AF140)</f>
        <v>294682.59831510176</v>
      </c>
      <c r="AG141" s="94">
        <f>SUM(AG14:AG140)</f>
        <v>152495.60508519481</v>
      </c>
      <c r="AH141" s="94">
        <f>SUM(AH14:AH140)</f>
        <v>82184.665520234092</v>
      </c>
      <c r="AI141" s="94">
        <f>SUM(AI14:AI140)</f>
        <v>389228.42547178094</v>
      </c>
      <c r="AJ141" s="94">
        <f>SUM(AJ14:AJ140)</f>
        <v>25688.292631000004</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127.41906692517645</v>
      </c>
      <c r="F152" s="125">
        <f t="shared" ref="F152:AD152" si="2">SUM(F$141, F$151, IF(AND(ISNUMBER(SEARCH($B$4,"AT|BE|CH|GB|IE|LT|LU|NL")),SUM(F$143:F$149)&gt;0),SUM(F$143:F$149)-SUM(F$27:F$33),0))</f>
        <v>86.630075160499914</v>
      </c>
      <c r="G152" s="125">
        <f t="shared" si="2"/>
        <v>33.124429482595097</v>
      </c>
      <c r="H152" s="125">
        <f t="shared" si="2"/>
        <v>33.874539041166386</v>
      </c>
      <c r="I152" s="125">
        <f t="shared" si="2"/>
        <v>17.425358603320841</v>
      </c>
      <c r="J152" s="125">
        <f t="shared" si="2"/>
        <v>30.706677308455284</v>
      </c>
      <c r="K152" s="125">
        <f t="shared" si="2"/>
        <v>44.649008855994559</v>
      </c>
      <c r="L152" s="125">
        <f t="shared" si="2"/>
        <v>3.9304115842093879</v>
      </c>
      <c r="M152" s="125">
        <f t="shared" si="2"/>
        <v>348.58938330093957</v>
      </c>
      <c r="N152" s="125">
        <f t="shared" si="2"/>
        <v>15.432696062977142</v>
      </c>
      <c r="O152" s="125">
        <f t="shared" si="2"/>
        <v>0.8809338023458253</v>
      </c>
      <c r="P152" s="125">
        <f t="shared" si="2"/>
        <v>0.67915012142299735</v>
      </c>
      <c r="Q152" s="125">
        <f t="shared" si="2"/>
        <v>2.408085841163675</v>
      </c>
      <c r="R152" s="125">
        <f t="shared" si="2"/>
        <v>15.34320851712725</v>
      </c>
      <c r="S152" s="125">
        <f t="shared" si="2"/>
        <v>40.069247514821996</v>
      </c>
      <c r="T152" s="125">
        <f t="shared" si="2"/>
        <v>14.148503167831016</v>
      </c>
      <c r="U152" s="125">
        <f t="shared" si="2"/>
        <v>0</v>
      </c>
      <c r="V152" s="125">
        <f t="shared" si="2"/>
        <v>118.48994046659368</v>
      </c>
      <c r="W152" s="125">
        <f t="shared" si="2"/>
        <v>13.408396897849784</v>
      </c>
      <c r="X152" s="125">
        <f t="shared" si="2"/>
        <v>7.380520121461263</v>
      </c>
      <c r="Y152" s="125">
        <f t="shared" si="2"/>
        <v>5.6959886545286524</v>
      </c>
      <c r="Z152" s="125">
        <f t="shared" si="2"/>
        <v>4.4587024673328752</v>
      </c>
      <c r="AA152" s="125">
        <f t="shared" si="2"/>
        <v>5.0878841761435805</v>
      </c>
      <c r="AB152" s="125">
        <f t="shared" si="2"/>
        <v>22.623095419466367</v>
      </c>
      <c r="AC152" s="125">
        <f t="shared" si="2"/>
        <v>31.883226995108124</v>
      </c>
      <c r="AD152" s="125">
        <f t="shared" si="2"/>
        <v>23.25623254490775</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127.41906692517645</v>
      </c>
      <c r="F154" s="125">
        <f>SUM(F$141, F$153, -1 * IF(OR($B$6=2005,$B$6&gt;=2020),SUM(F$99:F$122),0), IF(AND(ISNUMBER(SEARCH($B$4,"AT|BE|CH|GB|IE|LT|LU|NL")),SUM(F$143:F$149)&gt;0),SUM(F$143:F$149)-SUM(F$27:F$33),0))</f>
        <v>86.630075160499914</v>
      </c>
      <c r="G154" s="125">
        <f>SUM(G$141, G$153, IF(AND(ISNUMBER(SEARCH($B$4,"AT|BE|CH|GB|IE|LT|LU|NL")),SUM(G$143:G$149)&gt;0),SUM(G$143:G$149)-SUM(G$27:G$33),0))</f>
        <v>33.124429482595097</v>
      </c>
      <c r="H154" s="125">
        <f>SUM(H$141, H$153, IF(AND(ISNUMBER(SEARCH($B$4,"AT|BE|CH|GB|IE|LT|LU|NL")),SUM(H$143:H$149)&gt;0),SUM(H$143:H$149)-SUM(H$27:H$33),0))</f>
        <v>33.874539041166386</v>
      </c>
      <c r="I154" s="125">
        <f t="shared" ref="I154:AD154" si="3">SUM(I$141, I$153, IF(AND(ISNUMBER(SEARCH($B$4,"AT|BE|CH|GB|IE|LT|LU|NL")),SUM(I$143:I$149)&gt;0),SUM(I$143:I$149)-SUM(I$27:I$33),0))</f>
        <v>17.425358603320841</v>
      </c>
      <c r="J154" s="125">
        <f t="shared" si="3"/>
        <v>30.706677308455284</v>
      </c>
      <c r="K154" s="125">
        <f t="shared" si="3"/>
        <v>44.649008855994559</v>
      </c>
      <c r="L154" s="125">
        <f t="shared" si="3"/>
        <v>3.9304115842093879</v>
      </c>
      <c r="M154" s="125">
        <f t="shared" si="3"/>
        <v>348.58938330093957</v>
      </c>
      <c r="N154" s="125">
        <f t="shared" si="3"/>
        <v>15.432696062977142</v>
      </c>
      <c r="O154" s="125">
        <f t="shared" si="3"/>
        <v>0.8809338023458253</v>
      </c>
      <c r="P154" s="125">
        <f t="shared" si="3"/>
        <v>0.67915012142299735</v>
      </c>
      <c r="Q154" s="125">
        <f t="shared" si="3"/>
        <v>2.408085841163675</v>
      </c>
      <c r="R154" s="125">
        <f t="shared" si="3"/>
        <v>15.34320851712725</v>
      </c>
      <c r="S154" s="125">
        <f t="shared" si="3"/>
        <v>40.069247514821996</v>
      </c>
      <c r="T154" s="125">
        <f t="shared" si="3"/>
        <v>14.148503167831016</v>
      </c>
      <c r="U154" s="125">
        <f t="shared" si="3"/>
        <v>0</v>
      </c>
      <c r="V154" s="125">
        <f t="shared" si="3"/>
        <v>118.48994046659368</v>
      </c>
      <c r="W154" s="125">
        <f t="shared" si="3"/>
        <v>13.408396897849784</v>
      </c>
      <c r="X154" s="125">
        <f t="shared" si="3"/>
        <v>7.380520121461263</v>
      </c>
      <c r="Y154" s="125">
        <f t="shared" si="3"/>
        <v>5.6959886545286524</v>
      </c>
      <c r="Z154" s="125">
        <f t="shared" si="3"/>
        <v>4.4587024673328752</v>
      </c>
      <c r="AA154" s="125">
        <f t="shared" si="3"/>
        <v>5.0878841761435805</v>
      </c>
      <c r="AB154" s="125">
        <f t="shared" si="3"/>
        <v>22.623095419466367</v>
      </c>
      <c r="AC154" s="125">
        <f t="shared" si="3"/>
        <v>31.883226995108124</v>
      </c>
      <c r="AD154" s="125">
        <f t="shared" si="3"/>
        <v>23.25623254490775</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8.3309540199263488</v>
      </c>
      <c r="F157" s="136">
        <v>0.15138094058499998</v>
      </c>
      <c r="G157" s="136">
        <v>0.58267409971498929</v>
      </c>
      <c r="H157" s="136" t="s">
        <v>388</v>
      </c>
      <c r="I157" s="136">
        <v>0.15347260713699995</v>
      </c>
      <c r="J157" s="136">
        <v>0.15347260713699995</v>
      </c>
      <c r="K157" s="136">
        <v>0.15347260713699995</v>
      </c>
      <c r="L157" s="136">
        <v>7.6736303568499975E-2</v>
      </c>
      <c r="M157" s="136">
        <v>1.6835260819600009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30034.74740798914</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0.65505581782063382</v>
      </c>
      <c r="F158" s="136">
        <v>5.5386886455260208E-2</v>
      </c>
      <c r="G158" s="136">
        <v>4.2382903321595111E-2</v>
      </c>
      <c r="H158" s="136" t="s">
        <v>388</v>
      </c>
      <c r="I158" s="136">
        <v>8.8469576680310913E-3</v>
      </c>
      <c r="J158" s="136">
        <v>8.8469576680310913E-3</v>
      </c>
      <c r="K158" s="136">
        <v>8.8469576680310913E-3</v>
      </c>
      <c r="L158" s="136">
        <v>4.4234788340155456E-3</v>
      </c>
      <c r="M158" s="136">
        <v>1.0348090848858256</v>
      </c>
      <c r="N158" s="136">
        <v>0.3359438454413553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2208.5412021952989</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17.974900000000002</v>
      </c>
      <c r="F159" s="136">
        <v>0.73780000000000001</v>
      </c>
      <c r="G159" s="136">
        <v>0.64038000000000006</v>
      </c>
      <c r="H159" s="136" t="s">
        <v>388</v>
      </c>
      <c r="I159" s="136">
        <v>0.48586051612903219</v>
      </c>
      <c r="J159" s="136">
        <v>0.53598000000000001</v>
      </c>
      <c r="K159" s="136">
        <v>0.53598000000000001</v>
      </c>
      <c r="L159" s="136" t="s">
        <v>388</v>
      </c>
      <c r="M159" s="136">
        <v>2.4087000000000005</v>
      </c>
      <c r="N159" s="136">
        <v>5.5168953212116435E-2</v>
      </c>
      <c r="O159" s="136">
        <v>5.9150805210683921E-3</v>
      </c>
      <c r="P159" s="136">
        <v>6.8816947823188476E-3</v>
      </c>
      <c r="Q159" s="136">
        <v>1.5512661998608823E-2</v>
      </c>
      <c r="R159" s="136">
        <v>0.19796037770908007</v>
      </c>
      <c r="S159" s="136">
        <v>6.3983876516936197E-2</v>
      </c>
      <c r="T159" s="136">
        <v>8.7391681377715873</v>
      </c>
      <c r="U159" s="136">
        <v>1.1346853911511558E-2</v>
      </c>
      <c r="V159" s="136">
        <v>0.38390325910161716</v>
      </c>
      <c r="W159" s="136">
        <v>0.13392966737354231</v>
      </c>
      <c r="X159" s="136">
        <v>1.4546047737358364E-3</v>
      </c>
      <c r="Y159" s="136">
        <v>8.6309672162899736E-3</v>
      </c>
      <c r="Z159" s="136">
        <v>5.9150805210683921E-3</v>
      </c>
      <c r="AA159" s="136">
        <v>2.4926287387619464E-3</v>
      </c>
      <c r="AB159" s="136">
        <v>1.8493281249856146E-2</v>
      </c>
      <c r="AC159" s="136">
        <v>4.1888870778103972E-2</v>
      </c>
      <c r="AD159" s="136">
        <v>0.15664210872400605</v>
      </c>
      <c r="AE159" s="114"/>
      <c r="AF159" s="136">
        <v>13005.75131909168</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240D-F6A3-4563-A18B-396E3A31D48D}">
  <sheetPr codeName="Tabelle7"/>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2" width="21.453125" style="5" customWidth="1"/>
    <col min="3" max="3" width="46.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1983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1983</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43" t="s">
        <v>49</v>
      </c>
      <c r="B14" s="43" t="s">
        <v>50</v>
      </c>
      <c r="C14" s="44" t="s">
        <v>51</v>
      </c>
      <c r="D14" s="45"/>
      <c r="E14" s="93">
        <v>93.436000000000007</v>
      </c>
      <c r="F14" s="93" t="s">
        <v>387</v>
      </c>
      <c r="G14" s="93">
        <v>360.26400000000001</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3">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43" t="s">
        <v>69</v>
      </c>
      <c r="B23" s="47" t="s">
        <v>377</v>
      </c>
      <c r="C23" s="44" t="s">
        <v>390</v>
      </c>
      <c r="D23" s="67"/>
      <c r="E23" s="93">
        <v>8.6998854480826981</v>
      </c>
      <c r="F23" s="93">
        <v>1.7742014684077418</v>
      </c>
      <c r="G23" s="93">
        <v>0.78411314203046012</v>
      </c>
      <c r="H23" s="93">
        <v>1.7178945996659883E-3</v>
      </c>
      <c r="I23" s="93">
        <v>1.0349759668885834</v>
      </c>
      <c r="J23" s="93">
        <v>1.0349759668885834</v>
      </c>
      <c r="K23" s="93">
        <v>1.0349759668885836</v>
      </c>
      <c r="L23" s="93">
        <v>0.63791019396512705</v>
      </c>
      <c r="M23" s="93">
        <v>6.6003436275807958</v>
      </c>
      <c r="N23" s="93" t="s">
        <v>388</v>
      </c>
      <c r="O23" s="93">
        <v>2.1446245709274168E-3</v>
      </c>
      <c r="P23" s="93" t="s">
        <v>388</v>
      </c>
      <c r="Q23" s="93" t="s">
        <v>388</v>
      </c>
      <c r="R23" s="93">
        <v>1.0723122854637081E-2</v>
      </c>
      <c r="S23" s="93">
        <v>0.36458617705766061</v>
      </c>
      <c r="T23" s="93">
        <v>1.5012371996491913E-2</v>
      </c>
      <c r="U23" s="93">
        <v>2.1446245709274168E-3</v>
      </c>
      <c r="V23" s="93">
        <v>0.21446245709274164</v>
      </c>
      <c r="W23" s="93" t="s">
        <v>388</v>
      </c>
      <c r="X23" s="93">
        <v>6.5179207434485848E-3</v>
      </c>
      <c r="Y23" s="93">
        <v>1.0639075823970745E-2</v>
      </c>
      <c r="Z23" s="93" t="s">
        <v>388</v>
      </c>
      <c r="AA23" s="93" t="s">
        <v>388</v>
      </c>
      <c r="AB23" s="93">
        <v>1.7156996567419328E-2</v>
      </c>
      <c r="AC23" s="93" t="s">
        <v>388</v>
      </c>
      <c r="AD23" s="93" t="s">
        <v>388</v>
      </c>
      <c r="AE23" s="40"/>
      <c r="AF23" s="15">
        <v>8904.37738079478</v>
      </c>
      <c r="AG23" s="15" t="s">
        <v>388</v>
      </c>
      <c r="AH23" s="15" t="s">
        <v>388</v>
      </c>
      <c r="AI23" s="15" t="s">
        <v>388</v>
      </c>
      <c r="AJ23" s="15" t="s">
        <v>388</v>
      </c>
      <c r="AK23" s="15" t="s">
        <v>388</v>
      </c>
      <c r="AL23" s="38" t="s">
        <v>48</v>
      </c>
    </row>
    <row r="24" spans="1:38" s="2" customFormat="1" ht="26.25" customHeight="1" thickBot="1" x14ac:dyDescent="0.3">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43" t="s">
        <v>72</v>
      </c>
      <c r="B25" s="47" t="s">
        <v>73</v>
      </c>
      <c r="C25" s="49" t="s">
        <v>74</v>
      </c>
      <c r="D25" s="45"/>
      <c r="E25" s="93">
        <v>0.12455444247480717</v>
      </c>
      <c r="F25" s="93">
        <v>2.7600698281621483E-2</v>
      </c>
      <c r="G25" s="93">
        <v>1.0520973863390034E-2</v>
      </c>
      <c r="H25" s="93" t="s">
        <v>388</v>
      </c>
      <c r="I25" s="93">
        <v>1.4249224773364433E-3</v>
      </c>
      <c r="J25" s="93">
        <v>1.4249224773364433E-3</v>
      </c>
      <c r="K25" s="93">
        <v>1.4249224773364433E-3</v>
      </c>
      <c r="L25" s="93">
        <v>7.1246123866822164E-4</v>
      </c>
      <c r="M25" s="93">
        <v>0.11460219247460346</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542.31824038092964</v>
      </c>
      <c r="AG25" s="15" t="s">
        <v>388</v>
      </c>
      <c r="AH25" s="15" t="s">
        <v>388</v>
      </c>
      <c r="AI25" s="15" t="s">
        <v>388</v>
      </c>
      <c r="AJ25" s="15" t="s">
        <v>388</v>
      </c>
      <c r="AK25" s="15" t="s">
        <v>388</v>
      </c>
      <c r="AL25" s="38" t="s">
        <v>48</v>
      </c>
    </row>
    <row r="26" spans="1:38" s="2" customFormat="1" ht="26.25" customHeight="1" thickBot="1" x14ac:dyDescent="0.3">
      <c r="A26" s="43" t="s">
        <v>72</v>
      </c>
      <c r="B26" s="43" t="s">
        <v>75</v>
      </c>
      <c r="C26" s="44" t="s">
        <v>76</v>
      </c>
      <c r="D26" s="45"/>
      <c r="E26" s="93">
        <v>0.20540920150231534</v>
      </c>
      <c r="F26" s="93">
        <v>3.5334014001896778E-2</v>
      </c>
      <c r="G26" s="93">
        <v>1.3907490465527283E-2</v>
      </c>
      <c r="H26" s="93" t="s">
        <v>388</v>
      </c>
      <c r="I26" s="93">
        <v>1.3903776085462975E-3</v>
      </c>
      <c r="J26" s="93">
        <v>1.3903776085462975E-3</v>
      </c>
      <c r="K26" s="93">
        <v>1.3903776085462975E-3</v>
      </c>
      <c r="L26" s="93">
        <v>6.9518880427314874E-4</v>
      </c>
      <c r="M26" s="93">
        <v>0.33059437807564346</v>
      </c>
      <c r="N26" s="93">
        <v>0.14172088293608881</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727.47748348777213</v>
      </c>
      <c r="AG26" s="15" t="s">
        <v>388</v>
      </c>
      <c r="AH26" s="15" t="s">
        <v>388</v>
      </c>
      <c r="AI26" s="15" t="s">
        <v>388</v>
      </c>
      <c r="AJ26" s="15" t="s">
        <v>388</v>
      </c>
      <c r="AK26" s="15" t="s">
        <v>388</v>
      </c>
      <c r="AL26" s="38" t="s">
        <v>48</v>
      </c>
    </row>
    <row r="27" spans="1:38" s="2" customFormat="1" ht="26.25" customHeight="1" thickBot="1" x14ac:dyDescent="0.3">
      <c r="A27" s="43" t="s">
        <v>77</v>
      </c>
      <c r="B27" s="43" t="s">
        <v>78</v>
      </c>
      <c r="C27" s="44" t="s">
        <v>79</v>
      </c>
      <c r="D27" s="45"/>
      <c r="E27" s="93">
        <v>56.031738273359061</v>
      </c>
      <c r="F27" s="93">
        <v>46.592246874045237</v>
      </c>
      <c r="G27" s="93">
        <v>2.4309035129368586</v>
      </c>
      <c r="H27" s="93">
        <v>4.7319998592993059E-2</v>
      </c>
      <c r="I27" s="93">
        <v>1.9264096187472952</v>
      </c>
      <c r="J27" s="93">
        <v>1.9264096187472952</v>
      </c>
      <c r="K27" s="93">
        <v>1.9264096187472952</v>
      </c>
      <c r="L27" s="93">
        <v>1.0333293249179636</v>
      </c>
      <c r="M27" s="93">
        <v>441.89817266372518</v>
      </c>
      <c r="N27" s="93">
        <v>692.00213525032677</v>
      </c>
      <c r="O27" s="93">
        <v>2.6436031019777485E-4</v>
      </c>
      <c r="P27" s="93">
        <v>1.2136168655591155E-2</v>
      </c>
      <c r="Q27" s="93">
        <v>4.0163242659256582E-4</v>
      </c>
      <c r="R27" s="93">
        <v>9.737823050195207E-3</v>
      </c>
      <c r="S27" s="93">
        <v>6.8799358966002951E-3</v>
      </c>
      <c r="T27" s="93">
        <v>2.9637641478358558E-3</v>
      </c>
      <c r="U27" s="93">
        <v>2.7454423278958209E-4</v>
      </c>
      <c r="V27" s="93">
        <v>4.560531608803526E-2</v>
      </c>
      <c r="W27" s="93">
        <v>0.69673404949404372</v>
      </c>
      <c r="X27" s="93">
        <v>1.1348569528457598E-2</v>
      </c>
      <c r="Y27" s="93">
        <v>1.4602364631565355E-2</v>
      </c>
      <c r="Z27" s="93">
        <v>7.3598452899828713E-3</v>
      </c>
      <c r="AA27" s="93">
        <v>1.5628832427391819E-2</v>
      </c>
      <c r="AB27" s="93">
        <v>4.8939611877397642E-2</v>
      </c>
      <c r="AC27" s="93">
        <v>8.8473623391958953E-2</v>
      </c>
      <c r="AD27" s="93">
        <v>1.456313584317873E-4</v>
      </c>
      <c r="AE27" s="40"/>
      <c r="AF27" s="15">
        <v>63070.448995896833</v>
      </c>
      <c r="AG27" s="15" t="s">
        <v>388</v>
      </c>
      <c r="AH27" s="15" t="s">
        <v>388</v>
      </c>
      <c r="AI27" s="15" t="s">
        <v>388</v>
      </c>
      <c r="AJ27" s="15" t="s">
        <v>388</v>
      </c>
      <c r="AK27" s="15" t="s">
        <v>388</v>
      </c>
      <c r="AL27" s="38" t="s">
        <v>48</v>
      </c>
    </row>
    <row r="28" spans="1:38" s="2" customFormat="1" ht="26.25" customHeight="1" thickBot="1" x14ac:dyDescent="0.3">
      <c r="A28" s="43" t="s">
        <v>77</v>
      </c>
      <c r="B28" s="43" t="s">
        <v>80</v>
      </c>
      <c r="C28" s="44" t="s">
        <v>81</v>
      </c>
      <c r="D28" s="45"/>
      <c r="E28" s="93">
        <v>4.8255870379027197</v>
      </c>
      <c r="F28" s="93">
        <v>2.7955283044845505</v>
      </c>
      <c r="G28" s="93">
        <v>0.88194561929174253</v>
      </c>
      <c r="H28" s="93">
        <v>3.9754742104322702E-3</v>
      </c>
      <c r="I28" s="93">
        <v>0.74453957415514227</v>
      </c>
      <c r="J28" s="93">
        <v>0.74453957415514227</v>
      </c>
      <c r="K28" s="93">
        <v>0.74453957415514227</v>
      </c>
      <c r="L28" s="93">
        <v>0.40593307488021674</v>
      </c>
      <c r="M28" s="93">
        <v>26.321255666223799</v>
      </c>
      <c r="N28" s="93">
        <v>36.000177256329309</v>
      </c>
      <c r="O28" s="93">
        <v>2.0366262682715682E-5</v>
      </c>
      <c r="P28" s="93">
        <v>1.3336270467824193E-3</v>
      </c>
      <c r="Q28" s="93">
        <v>3.4130950984747818E-5</v>
      </c>
      <c r="R28" s="93">
        <v>1.633628552612324E-3</v>
      </c>
      <c r="S28" s="93">
        <v>1.1136658341644992E-3</v>
      </c>
      <c r="T28" s="93">
        <v>1.8048866644111586E-4</v>
      </c>
      <c r="U28" s="93">
        <v>2.7529376604064279E-5</v>
      </c>
      <c r="V28" s="93">
        <v>4.757240557311063E-3</v>
      </c>
      <c r="W28" s="93">
        <v>2.7459133379388038E-2</v>
      </c>
      <c r="X28" s="93">
        <v>2.5408101231348644E-3</v>
      </c>
      <c r="Y28" s="93">
        <v>2.7808498591094292E-3</v>
      </c>
      <c r="Z28" s="93">
        <v>1.4444290537351614E-3</v>
      </c>
      <c r="AA28" s="93">
        <v>2.7190526314133201E-3</v>
      </c>
      <c r="AB28" s="93">
        <v>9.4851416673927755E-3</v>
      </c>
      <c r="AC28" s="93">
        <v>1.2556681334028437E-2</v>
      </c>
      <c r="AD28" s="93">
        <v>2.7459133379388039E-5</v>
      </c>
      <c r="AE28" s="40"/>
      <c r="AF28" s="15">
        <v>8928.4468959215592</v>
      </c>
      <c r="AG28" s="15" t="s">
        <v>388</v>
      </c>
      <c r="AH28" s="15" t="s">
        <v>388</v>
      </c>
      <c r="AI28" s="15" t="s">
        <v>388</v>
      </c>
      <c r="AJ28" s="15" t="s">
        <v>388</v>
      </c>
      <c r="AK28" s="15" t="s">
        <v>388</v>
      </c>
      <c r="AL28" s="38" t="s">
        <v>48</v>
      </c>
    </row>
    <row r="29" spans="1:38" s="2" customFormat="1" ht="26.25" customHeight="1" thickBot="1" x14ac:dyDescent="0.3">
      <c r="A29" s="43" t="s">
        <v>77</v>
      </c>
      <c r="B29" s="43" t="s">
        <v>82</v>
      </c>
      <c r="C29" s="44" t="s">
        <v>83</v>
      </c>
      <c r="D29" s="45"/>
      <c r="E29" s="93">
        <v>66.699917024473649</v>
      </c>
      <c r="F29" s="93">
        <v>9.4473340548695841</v>
      </c>
      <c r="G29" s="93">
        <v>4.8088252863740628</v>
      </c>
      <c r="H29" s="93">
        <v>8.8739999999999999E-3</v>
      </c>
      <c r="I29" s="93">
        <v>5.1295851523914768</v>
      </c>
      <c r="J29" s="93">
        <v>5.1295851523914768</v>
      </c>
      <c r="K29" s="93">
        <v>5.1295851523914768</v>
      </c>
      <c r="L29" s="93">
        <v>2.718680130767483</v>
      </c>
      <c r="M29" s="93">
        <v>19.217565814423441</v>
      </c>
      <c r="N29" s="93">
        <v>4.2217063486844176E-4</v>
      </c>
      <c r="O29" s="93">
        <v>4.2217063486844179E-5</v>
      </c>
      <c r="P29" s="93">
        <v>4.4750087296054827E-3</v>
      </c>
      <c r="Q29" s="93">
        <v>8.4434126973688357E-5</v>
      </c>
      <c r="R29" s="93">
        <v>7.1769007927635102E-3</v>
      </c>
      <c r="S29" s="93">
        <v>4.8127452375002358E-3</v>
      </c>
      <c r="T29" s="93">
        <v>1.6886825394737671E-4</v>
      </c>
      <c r="U29" s="93">
        <v>8.4434126973688357E-5</v>
      </c>
      <c r="V29" s="93">
        <v>1.5198142855263903E-2</v>
      </c>
      <c r="W29" s="93">
        <v>0.19278000000000001</v>
      </c>
      <c r="X29" s="93">
        <v>4.3061404756581058E-3</v>
      </c>
      <c r="Y29" s="93">
        <v>2.6005711107896009E-2</v>
      </c>
      <c r="Z29" s="93">
        <v>2.9045339678948796E-2</v>
      </c>
      <c r="AA29" s="93">
        <v>6.6702960309213801E-3</v>
      </c>
      <c r="AB29" s="93">
        <v>6.6027487293424281E-2</v>
      </c>
      <c r="AC29" s="93">
        <v>5.0660476184213009E-2</v>
      </c>
      <c r="AD29" s="93">
        <v>3.3353999999999999E-5</v>
      </c>
      <c r="AE29" s="40"/>
      <c r="AF29" s="15">
        <v>35968.938090791242</v>
      </c>
      <c r="AG29" s="15" t="s">
        <v>388</v>
      </c>
      <c r="AH29" s="15" t="s">
        <v>388</v>
      </c>
      <c r="AI29" s="15" t="s">
        <v>388</v>
      </c>
      <c r="AJ29" s="15" t="s">
        <v>388</v>
      </c>
      <c r="AK29" s="15" t="s">
        <v>388</v>
      </c>
      <c r="AL29" s="38" t="s">
        <v>48</v>
      </c>
    </row>
    <row r="30" spans="1:38" s="2" customFormat="1" ht="26.25" customHeight="1" thickBot="1" x14ac:dyDescent="0.3">
      <c r="A30" s="43" t="s">
        <v>77</v>
      </c>
      <c r="B30" s="43" t="s">
        <v>84</v>
      </c>
      <c r="C30" s="44" t="s">
        <v>85</v>
      </c>
      <c r="D30" s="45"/>
      <c r="E30" s="93">
        <v>5.4033891439553942E-2</v>
      </c>
      <c r="F30" s="93">
        <v>3.2141212459111457</v>
      </c>
      <c r="G30" s="93">
        <v>1.4157600042808945E-2</v>
      </c>
      <c r="H30" s="93">
        <v>6.6633712500000007E-4</v>
      </c>
      <c r="I30" s="93">
        <v>6.7301525436750012E-2</v>
      </c>
      <c r="J30" s="93">
        <v>6.7301525436750012E-2</v>
      </c>
      <c r="K30" s="93">
        <v>6.7301525436750012E-2</v>
      </c>
      <c r="L30" s="93">
        <v>7.4031677980425014E-3</v>
      </c>
      <c r="M30" s="93">
        <v>7.9924324665899489</v>
      </c>
      <c r="N30" s="93">
        <v>7.2000226521600688</v>
      </c>
      <c r="O30" s="93">
        <v>2.8315200085617883E-6</v>
      </c>
      <c r="P30" s="93">
        <v>1.2317112037243778E-4</v>
      </c>
      <c r="Q30" s="93">
        <v>4.2472800128426825E-6</v>
      </c>
      <c r="R30" s="93">
        <v>8.9192880269696337E-5</v>
      </c>
      <c r="S30" s="93">
        <v>6.3709200192640225E-5</v>
      </c>
      <c r="T30" s="93">
        <v>3.2562480098460564E-5</v>
      </c>
      <c r="U30" s="93">
        <v>2.8315200085617883E-6</v>
      </c>
      <c r="V30" s="93">
        <v>4.6720080141269508E-4</v>
      </c>
      <c r="W30" s="93">
        <v>1.4810233725000004E-2</v>
      </c>
      <c r="X30" s="93">
        <v>1.1892384035959509E-4</v>
      </c>
      <c r="Y30" s="93">
        <v>1.3308144040240403E-4</v>
      </c>
      <c r="Z30" s="93">
        <v>9.627168029110081E-5</v>
      </c>
      <c r="AA30" s="93">
        <v>1.4440752043665123E-4</v>
      </c>
      <c r="AB30" s="93">
        <v>4.9268448148975113E-4</v>
      </c>
      <c r="AC30" s="93">
        <v>8.4945600256853637E-4</v>
      </c>
      <c r="AD30" s="93">
        <v>1.4810233725000004E-5</v>
      </c>
      <c r="AE30" s="40"/>
      <c r="AF30" s="15">
        <v>604.05760182651477</v>
      </c>
      <c r="AG30" s="15" t="s">
        <v>388</v>
      </c>
      <c r="AH30" s="15" t="s">
        <v>388</v>
      </c>
      <c r="AI30" s="15" t="s">
        <v>388</v>
      </c>
      <c r="AJ30" s="15" t="s">
        <v>388</v>
      </c>
      <c r="AK30" s="15" t="s">
        <v>388</v>
      </c>
      <c r="AL30" s="38" t="s">
        <v>48</v>
      </c>
    </row>
    <row r="31" spans="1:38" s="2" customFormat="1" ht="26.25" customHeight="1" thickBot="1" x14ac:dyDescent="0.3">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4" t="s">
        <v>89</v>
      </c>
      <c r="D32" s="45"/>
      <c r="E32" s="93" t="s">
        <v>388</v>
      </c>
      <c r="F32" s="93" t="s">
        <v>388</v>
      </c>
      <c r="G32" s="93" t="s">
        <v>388</v>
      </c>
      <c r="H32" s="93" t="s">
        <v>388</v>
      </c>
      <c r="I32" s="93">
        <v>0.41589568644921104</v>
      </c>
      <c r="J32" s="93">
        <v>0.75273005879477994</v>
      </c>
      <c r="K32" s="93">
        <v>1.0170172444512591</v>
      </c>
      <c r="L32" s="93">
        <v>0.10800955558909862</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4" t="s">
        <v>91</v>
      </c>
      <c r="D33" s="45"/>
      <c r="E33" s="93" t="s">
        <v>388</v>
      </c>
      <c r="F33" s="93" t="s">
        <v>388</v>
      </c>
      <c r="G33" s="93" t="s">
        <v>388</v>
      </c>
      <c r="H33" s="93" t="s">
        <v>388</v>
      </c>
      <c r="I33" s="93">
        <v>0.29889289709290928</v>
      </c>
      <c r="J33" s="93">
        <v>3.393256490027639</v>
      </c>
      <c r="K33" s="93">
        <v>6.7865129800552779</v>
      </c>
      <c r="L33" s="93">
        <v>5.6328057734458807E-2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4" t="s">
        <v>93</v>
      </c>
      <c r="D34" s="45"/>
      <c r="E34" s="93">
        <v>5.085272770485755</v>
      </c>
      <c r="F34" s="93">
        <v>0.28232704490416505</v>
      </c>
      <c r="G34" s="93">
        <v>0.52832615630111779</v>
      </c>
      <c r="H34" s="93">
        <v>5.1045399999999992E-4</v>
      </c>
      <c r="I34" s="93">
        <v>0.1018069547414364</v>
      </c>
      <c r="J34" s="93">
        <v>0.10700876994720321</v>
      </c>
      <c r="K34" s="93">
        <v>0.11295370161093672</v>
      </c>
      <c r="L34" s="93">
        <v>6.6174520581933668E-2</v>
      </c>
      <c r="M34" s="93">
        <v>0.66222860203506206</v>
      </c>
      <c r="N34" s="93" t="s">
        <v>388</v>
      </c>
      <c r="O34" s="93">
        <v>7.2922000000000004E-4</v>
      </c>
      <c r="P34" s="93" t="s">
        <v>388</v>
      </c>
      <c r="Q34" s="93" t="s">
        <v>388</v>
      </c>
      <c r="R34" s="93">
        <v>3.6461000000000006E-3</v>
      </c>
      <c r="S34" s="93">
        <v>0.12396740000000001</v>
      </c>
      <c r="T34" s="93">
        <v>5.1045400000000012E-3</v>
      </c>
      <c r="U34" s="93">
        <v>7.2922000000000004E-4</v>
      </c>
      <c r="V34" s="93">
        <v>7.2922000000000001E-2</v>
      </c>
      <c r="W34" s="93" t="s">
        <v>388</v>
      </c>
      <c r="X34" s="93">
        <v>2.1876599999999997E-3</v>
      </c>
      <c r="Y34" s="93">
        <v>3.6461000000000002E-3</v>
      </c>
      <c r="Z34" s="93" t="s">
        <v>388</v>
      </c>
      <c r="AA34" s="93" t="s">
        <v>388</v>
      </c>
      <c r="AB34" s="93">
        <v>5.8337600000000003E-3</v>
      </c>
      <c r="AC34" s="93" t="s">
        <v>388</v>
      </c>
      <c r="AD34" s="93" t="s">
        <v>388</v>
      </c>
      <c r="AE34" s="40"/>
      <c r="AF34" s="15">
        <v>3113.7694000000006</v>
      </c>
      <c r="AG34" s="15" t="s">
        <v>388</v>
      </c>
      <c r="AH34" s="15" t="s">
        <v>388</v>
      </c>
      <c r="AI34" s="15" t="s">
        <v>388</v>
      </c>
      <c r="AJ34" s="15" t="s">
        <v>388</v>
      </c>
      <c r="AK34" s="15" t="s">
        <v>388</v>
      </c>
      <c r="AL34" s="38" t="s">
        <v>48</v>
      </c>
    </row>
    <row r="35" spans="1:38" s="6" customFormat="1" ht="26.25" customHeight="1" thickBot="1" x14ac:dyDescent="0.3">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4" t="s">
        <v>98</v>
      </c>
      <c r="D36" s="45"/>
      <c r="E36" s="93">
        <v>11.387658488420453</v>
      </c>
      <c r="F36" s="93">
        <v>6.414191994057826</v>
      </c>
      <c r="G36" s="93">
        <v>1.775584241221539</v>
      </c>
      <c r="H36" s="93">
        <v>1.2312921502097341E-3</v>
      </c>
      <c r="I36" s="93">
        <v>0.52933338099861549</v>
      </c>
      <c r="J36" s="93">
        <v>0.54820740231750231</v>
      </c>
      <c r="K36" s="93">
        <v>0.54709651390982694</v>
      </c>
      <c r="L36" s="93" t="s">
        <v>387</v>
      </c>
      <c r="M36" s="93">
        <v>14.807039825068006</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43" t="s">
        <v>69</v>
      </c>
      <c r="B40" s="43" t="s">
        <v>104</v>
      </c>
      <c r="C40" s="44" t="s">
        <v>395</v>
      </c>
      <c r="D40" s="45"/>
      <c r="E40" s="93">
        <v>4.090669614109367</v>
      </c>
      <c r="F40" s="93">
        <v>3.1491807015860989</v>
      </c>
      <c r="G40" s="93">
        <v>0.37275911157696323</v>
      </c>
      <c r="H40" s="93">
        <v>8.0279648837713934E-4</v>
      </c>
      <c r="I40" s="93">
        <v>0.55685118718039717</v>
      </c>
      <c r="J40" s="93">
        <v>0.55685118718039717</v>
      </c>
      <c r="K40" s="93">
        <v>0.55685118718039717</v>
      </c>
      <c r="L40" s="93">
        <v>0.19352326743413847</v>
      </c>
      <c r="M40" s="93">
        <v>5.8355243211687373</v>
      </c>
      <c r="N40" s="93" t="s">
        <v>388</v>
      </c>
      <c r="O40" s="93">
        <v>1.0557469543871437E-3</v>
      </c>
      <c r="P40" s="93" t="s">
        <v>388</v>
      </c>
      <c r="Q40" s="93" t="s">
        <v>388</v>
      </c>
      <c r="R40" s="93">
        <v>5.2787347719357178E-3</v>
      </c>
      <c r="S40" s="93">
        <v>0.1794769822458144</v>
      </c>
      <c r="T40" s="93">
        <v>7.3902286807100061E-3</v>
      </c>
      <c r="U40" s="93">
        <v>1.0557469543871437E-3</v>
      </c>
      <c r="V40" s="93">
        <v>0.10557469543871437</v>
      </c>
      <c r="W40" s="93" t="s">
        <v>388</v>
      </c>
      <c r="X40" s="93">
        <v>3.2508430134265821E-3</v>
      </c>
      <c r="Y40" s="93">
        <v>5.1951326216705665E-3</v>
      </c>
      <c r="Z40" s="93" t="s">
        <v>388</v>
      </c>
      <c r="AA40" s="93" t="s">
        <v>388</v>
      </c>
      <c r="AB40" s="93">
        <v>8.4459756350971481E-3</v>
      </c>
      <c r="AC40" s="93" t="s">
        <v>388</v>
      </c>
      <c r="AD40" s="93" t="s">
        <v>388</v>
      </c>
      <c r="AE40" s="40"/>
      <c r="AF40" s="15">
        <v>4513.8916457516634</v>
      </c>
      <c r="AG40" s="15" t="s">
        <v>388</v>
      </c>
      <c r="AH40" s="15" t="s">
        <v>388</v>
      </c>
      <c r="AI40" s="15" t="s">
        <v>388</v>
      </c>
      <c r="AJ40" s="15" t="s">
        <v>388</v>
      </c>
      <c r="AK40" s="15" t="s">
        <v>388</v>
      </c>
      <c r="AL40" s="38" t="s">
        <v>48</v>
      </c>
    </row>
    <row r="41" spans="1:38" s="2" customFormat="1" ht="26.25" customHeight="1" thickBot="1" x14ac:dyDescent="0.3">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43" t="s">
        <v>69</v>
      </c>
      <c r="B42" s="43" t="s">
        <v>106</v>
      </c>
      <c r="C42" s="44" t="s">
        <v>107</v>
      </c>
      <c r="D42" s="45"/>
      <c r="E42" s="93">
        <v>0.24719296000636562</v>
      </c>
      <c r="F42" s="93">
        <v>3.989962267639191</v>
      </c>
      <c r="G42" s="93">
        <v>2.4811009863560721E-2</v>
      </c>
      <c r="H42" s="93">
        <v>1.1699020655196932E-4</v>
      </c>
      <c r="I42" s="93">
        <v>0.14055495965035383</v>
      </c>
      <c r="J42" s="93">
        <v>0.14055495965035383</v>
      </c>
      <c r="K42" s="93">
        <v>0.14055495965035383</v>
      </c>
      <c r="L42" s="93">
        <v>1.6407210456566144E-2</v>
      </c>
      <c r="M42" s="93">
        <v>22.993776365969204</v>
      </c>
      <c r="N42" s="93" t="s">
        <v>388</v>
      </c>
      <c r="O42" s="93">
        <v>2.7773418288723272E-4</v>
      </c>
      <c r="P42" s="93" t="s">
        <v>388</v>
      </c>
      <c r="Q42" s="93" t="s">
        <v>388</v>
      </c>
      <c r="R42" s="93">
        <v>1.3886709144361638E-3</v>
      </c>
      <c r="S42" s="93">
        <v>4.7214811090829562E-2</v>
      </c>
      <c r="T42" s="93">
        <v>1.9441392802106293E-3</v>
      </c>
      <c r="U42" s="93">
        <v>2.7773418288723278E-4</v>
      </c>
      <c r="V42" s="93">
        <v>2.7773418288723276E-2</v>
      </c>
      <c r="W42" s="93" t="s">
        <v>388</v>
      </c>
      <c r="X42" s="93">
        <v>1.0706377828781327E-3</v>
      </c>
      <c r="Y42" s="93">
        <v>1.1512356802197293E-3</v>
      </c>
      <c r="Z42" s="93" t="s">
        <v>388</v>
      </c>
      <c r="AA42" s="93" t="s">
        <v>388</v>
      </c>
      <c r="AB42" s="93">
        <v>2.2218734630978622E-3</v>
      </c>
      <c r="AC42" s="93" t="s">
        <v>388</v>
      </c>
      <c r="AD42" s="93" t="s">
        <v>388</v>
      </c>
      <c r="AE42" s="40"/>
      <c r="AF42" s="15">
        <v>1202.5454273236344</v>
      </c>
      <c r="AG42" s="15" t="s">
        <v>388</v>
      </c>
      <c r="AH42" s="15" t="s">
        <v>388</v>
      </c>
      <c r="AI42" s="15" t="s">
        <v>388</v>
      </c>
      <c r="AJ42" s="15" t="s">
        <v>388</v>
      </c>
      <c r="AK42" s="15" t="s">
        <v>388</v>
      </c>
      <c r="AL42" s="38" t="s">
        <v>48</v>
      </c>
    </row>
    <row r="43" spans="1:38" s="2" customFormat="1" ht="26.25" customHeight="1" thickBot="1" x14ac:dyDescent="0.3">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43" t="s">
        <v>69</v>
      </c>
      <c r="B44" s="43" t="s">
        <v>110</v>
      </c>
      <c r="C44" s="44" t="s">
        <v>111</v>
      </c>
      <c r="D44" s="45"/>
      <c r="E44" s="93">
        <v>9.0474972257015249</v>
      </c>
      <c r="F44" s="93">
        <v>8.4387435085989857</v>
      </c>
      <c r="G44" s="93">
        <v>0.85488971320103258</v>
      </c>
      <c r="H44" s="93">
        <v>1.8393061101020991E-3</v>
      </c>
      <c r="I44" s="93">
        <v>1.5256744153960105</v>
      </c>
      <c r="J44" s="93">
        <v>1.5256744153960105</v>
      </c>
      <c r="K44" s="93">
        <v>1.5256744153960105</v>
      </c>
      <c r="L44" s="93">
        <v>0.77445992235559014</v>
      </c>
      <c r="M44" s="93">
        <v>24.210515519790032</v>
      </c>
      <c r="N44" s="93" t="s">
        <v>388</v>
      </c>
      <c r="O44" s="93">
        <v>2.4118406956779807E-3</v>
      </c>
      <c r="P44" s="93" t="s">
        <v>388</v>
      </c>
      <c r="Q44" s="93" t="s">
        <v>388</v>
      </c>
      <c r="R44" s="93">
        <v>1.2059203478389905E-2</v>
      </c>
      <c r="S44" s="93">
        <v>0.41001291826525676</v>
      </c>
      <c r="T44" s="93">
        <v>1.688288486974587E-2</v>
      </c>
      <c r="U44" s="93">
        <v>2.4118406956779807E-3</v>
      </c>
      <c r="V44" s="93">
        <v>0.24118406956779814</v>
      </c>
      <c r="W44" s="93" t="s">
        <v>388</v>
      </c>
      <c r="X44" s="93">
        <v>7.4167272374945333E-3</v>
      </c>
      <c r="Y44" s="93">
        <v>1.1877998327929313E-2</v>
      </c>
      <c r="Z44" s="93" t="s">
        <v>388</v>
      </c>
      <c r="AA44" s="93" t="s">
        <v>388</v>
      </c>
      <c r="AB44" s="93">
        <v>1.9294725565423845E-2</v>
      </c>
      <c r="AC44" s="93" t="s">
        <v>388</v>
      </c>
      <c r="AD44" s="93" t="s">
        <v>388</v>
      </c>
      <c r="AE44" s="40"/>
      <c r="AF44" s="15">
        <v>10311.244131077219</v>
      </c>
      <c r="AG44" s="15" t="s">
        <v>388</v>
      </c>
      <c r="AH44" s="15" t="s">
        <v>388</v>
      </c>
      <c r="AI44" s="15" t="s">
        <v>388</v>
      </c>
      <c r="AJ44" s="15" t="s">
        <v>388</v>
      </c>
      <c r="AK44" s="15" t="s">
        <v>388</v>
      </c>
      <c r="AL44" s="38" t="s">
        <v>48</v>
      </c>
    </row>
    <row r="45" spans="1:38" s="2" customFormat="1" ht="26.25" customHeight="1" thickBot="1" x14ac:dyDescent="0.3">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43" t="s">
        <v>241</v>
      </c>
      <c r="B99" s="43" t="s">
        <v>242</v>
      </c>
      <c r="C99" s="44" t="s">
        <v>412</v>
      </c>
      <c r="D99" s="57"/>
      <c r="E99" s="93">
        <v>0.19712875869999999</v>
      </c>
      <c r="F99" s="93">
        <v>9.6207636949999991</v>
      </c>
      <c r="G99" s="93" t="s">
        <v>388</v>
      </c>
      <c r="H99" s="93">
        <v>6.1989808110000002</v>
      </c>
      <c r="I99" s="93">
        <v>0.17786229109999999</v>
      </c>
      <c r="J99" s="93">
        <v>0.27330059360000003</v>
      </c>
      <c r="K99" s="93">
        <v>0.59865844319999995</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663.1</v>
      </c>
      <c r="AL99" s="38" t="s">
        <v>243</v>
      </c>
    </row>
    <row r="100" spans="1:38" s="2" customFormat="1" ht="26.25" customHeight="1" thickBot="1" x14ac:dyDescent="0.3">
      <c r="A100" s="43" t="s">
        <v>241</v>
      </c>
      <c r="B100" s="43" t="s">
        <v>244</v>
      </c>
      <c r="C100" s="44" t="s">
        <v>413</v>
      </c>
      <c r="D100" s="57"/>
      <c r="E100" s="93">
        <v>0.15101109919</v>
      </c>
      <c r="F100" s="93">
        <v>3.6874970014000001</v>
      </c>
      <c r="G100" s="93" t="s">
        <v>388</v>
      </c>
      <c r="H100" s="93">
        <v>4.30754408572</v>
      </c>
      <c r="I100" s="93">
        <v>9.0851316510000002E-2</v>
      </c>
      <c r="J100" s="93">
        <v>0.14088873339400002</v>
      </c>
      <c r="K100" s="93">
        <v>0.30342702019700007</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1018.4000000000001</v>
      </c>
      <c r="AL100" s="38" t="s">
        <v>243</v>
      </c>
    </row>
    <row r="101" spans="1:38" s="2" customFormat="1" ht="26.25" customHeight="1" thickBot="1" x14ac:dyDescent="0.3">
      <c r="A101" s="43" t="s">
        <v>241</v>
      </c>
      <c r="B101" s="43" t="s">
        <v>245</v>
      </c>
      <c r="C101" s="44" t="s">
        <v>246</v>
      </c>
      <c r="D101" s="57"/>
      <c r="E101" s="93">
        <v>6.1106160160000001E-3</v>
      </c>
      <c r="F101" s="93">
        <v>0.11161896360000001</v>
      </c>
      <c r="G101" s="93" t="s">
        <v>388</v>
      </c>
      <c r="H101" s="93">
        <v>7.5725209619999997E-2</v>
      </c>
      <c r="I101" s="93">
        <v>1.6360761420000001E-3</v>
      </c>
      <c r="J101" s="93">
        <v>4.9082284280000006E-3</v>
      </c>
      <c r="K101" s="93">
        <v>1.1452532998E-2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104</v>
      </c>
      <c r="AL101" s="38" t="s">
        <v>243</v>
      </c>
    </row>
    <row r="102" spans="1:38" s="2" customFormat="1" ht="26.25" customHeight="1" thickBot="1" x14ac:dyDescent="0.3">
      <c r="A102" s="43" t="s">
        <v>241</v>
      </c>
      <c r="B102" s="43" t="s">
        <v>247</v>
      </c>
      <c r="C102" s="44" t="s">
        <v>414</v>
      </c>
      <c r="D102" s="57"/>
      <c r="E102" s="93">
        <v>7.8247955928999996E-2</v>
      </c>
      <c r="F102" s="93">
        <v>0.41578239032899994</v>
      </c>
      <c r="G102" s="93" t="s">
        <v>388</v>
      </c>
      <c r="H102" s="93">
        <v>3.7252517306100001</v>
      </c>
      <c r="I102" s="93">
        <v>4.2473458430000001E-3</v>
      </c>
      <c r="J102" s="93">
        <v>8.9959342466E-2</v>
      </c>
      <c r="K102" s="93">
        <v>0.54707482993399992</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975.84899999999993</v>
      </c>
      <c r="AL102" s="38" t="s">
        <v>243</v>
      </c>
    </row>
    <row r="103" spans="1:38" s="2" customFormat="1" ht="26.25" customHeight="1" thickBot="1" x14ac:dyDescent="0.3">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4" t="s">
        <v>251</v>
      </c>
      <c r="D104" s="57"/>
      <c r="E104" s="93">
        <v>5.1820527400000009E-4</v>
      </c>
      <c r="F104" s="93">
        <v>4.7708296130000005E-3</v>
      </c>
      <c r="G104" s="93" t="s">
        <v>388</v>
      </c>
      <c r="H104" s="93">
        <v>6.4216425569999999E-3</v>
      </c>
      <c r="I104" s="93">
        <v>9.4389008000000002E-5</v>
      </c>
      <c r="J104" s="93">
        <v>2.8316702399999998E-4</v>
      </c>
      <c r="K104" s="93">
        <v>6.6072305799999998E-4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43" t="s">
        <v>241</v>
      </c>
      <c r="B105" s="43" t="s">
        <v>252</v>
      </c>
      <c r="C105" s="44" t="s">
        <v>253</v>
      </c>
      <c r="D105" s="57"/>
      <c r="E105" s="93">
        <v>1.4474228294E-2</v>
      </c>
      <c r="F105" s="93">
        <v>0.11730367519000001</v>
      </c>
      <c r="G105" s="93" t="s">
        <v>388</v>
      </c>
      <c r="H105" s="93">
        <v>0.27412542968000003</v>
      </c>
      <c r="I105" s="93">
        <v>2.5639480640000005E-3</v>
      </c>
      <c r="J105" s="93">
        <v>4.0290612429999999E-3</v>
      </c>
      <c r="K105" s="93">
        <v>8.7906790750000002E-3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34.301000000000002</v>
      </c>
      <c r="AL105" s="38" t="s">
        <v>243</v>
      </c>
    </row>
    <row r="106" spans="1:38" s="2" customFormat="1" ht="26.25" customHeight="1" thickBot="1" x14ac:dyDescent="0.3">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43" t="s">
        <v>241</v>
      </c>
      <c r="B107" s="43" t="s">
        <v>256</v>
      </c>
      <c r="C107" s="44" t="s">
        <v>416</v>
      </c>
      <c r="D107" s="57"/>
      <c r="E107" s="93">
        <v>4.1332698857999998E-2</v>
      </c>
      <c r="F107" s="93">
        <v>0.27183264420000003</v>
      </c>
      <c r="G107" s="93" t="s">
        <v>388</v>
      </c>
      <c r="H107" s="93">
        <v>0.77540585532100004</v>
      </c>
      <c r="I107" s="93">
        <v>9.3526009560000005E-3</v>
      </c>
      <c r="J107" s="93">
        <v>0.1247013461</v>
      </c>
      <c r="K107" s="93">
        <v>0.5923313939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5490.4</v>
      </c>
      <c r="AL107" s="38" t="s">
        <v>243</v>
      </c>
    </row>
    <row r="108" spans="1:38" s="2" customFormat="1" ht="26.25" customHeight="1" thickBot="1" x14ac:dyDescent="0.3">
      <c r="A108" s="43" t="s">
        <v>241</v>
      </c>
      <c r="B108" s="43" t="s">
        <v>257</v>
      </c>
      <c r="C108" s="44" t="s">
        <v>417</v>
      </c>
      <c r="D108" s="57"/>
      <c r="E108" s="93">
        <v>1.8373906190000001E-2</v>
      </c>
      <c r="F108" s="93">
        <v>0.1655032635</v>
      </c>
      <c r="G108" s="93" t="s">
        <v>388</v>
      </c>
      <c r="H108" s="93">
        <v>0.13795002149999999</v>
      </c>
      <c r="I108" s="93">
        <v>2.1966500000000001E-3</v>
      </c>
      <c r="J108" s="93">
        <v>2.19665E-2</v>
      </c>
      <c r="K108" s="93">
        <v>4.3933E-2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2196.65</v>
      </c>
      <c r="AL108" s="38" t="s">
        <v>243</v>
      </c>
    </row>
    <row r="109" spans="1:38" s="2" customFormat="1" ht="26.25" customHeight="1" thickBot="1" x14ac:dyDescent="0.3">
      <c r="A109" s="43" t="s">
        <v>241</v>
      </c>
      <c r="B109" s="43" t="s">
        <v>258</v>
      </c>
      <c r="C109" s="44" t="s">
        <v>418</v>
      </c>
      <c r="D109" s="57"/>
      <c r="E109" s="93">
        <v>1.154578516E-3</v>
      </c>
      <c r="F109" s="93">
        <v>6.0999704860000004E-3</v>
      </c>
      <c r="G109" s="93" t="s">
        <v>388</v>
      </c>
      <c r="H109" s="93">
        <v>1.2691459070000001E-2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43" t="s">
        <v>241</v>
      </c>
      <c r="B110" s="43" t="s">
        <v>259</v>
      </c>
      <c r="C110" s="44" t="s">
        <v>419</v>
      </c>
      <c r="D110" s="57"/>
      <c r="E110" s="93">
        <v>1.2319928846E-2</v>
      </c>
      <c r="F110" s="93">
        <v>6.0207295327000004E-2</v>
      </c>
      <c r="G110" s="93" t="s">
        <v>388</v>
      </c>
      <c r="H110" s="93">
        <v>0.12398195343099999</v>
      </c>
      <c r="I110" s="93">
        <v>3.1481519999999999E-2</v>
      </c>
      <c r="J110" s="93">
        <v>0.22129689</v>
      </c>
      <c r="K110" s="93">
        <v>0.22860939</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2188.9</v>
      </c>
      <c r="AL110" s="38" t="s">
        <v>243</v>
      </c>
    </row>
    <row r="111" spans="1:38" s="2" customFormat="1" ht="26.25" customHeight="1" thickBot="1" x14ac:dyDescent="0.3">
      <c r="A111" s="43" t="s">
        <v>241</v>
      </c>
      <c r="B111" s="43" t="s">
        <v>260</v>
      </c>
      <c r="C111" s="44" t="s">
        <v>420</v>
      </c>
      <c r="D111" s="57"/>
      <c r="E111" s="93">
        <v>8.2967609269999992E-2</v>
      </c>
      <c r="F111" s="93">
        <v>2.6364482887</v>
      </c>
      <c r="G111" s="93" t="s">
        <v>388</v>
      </c>
      <c r="H111" s="93">
        <v>3.7322801399999999</v>
      </c>
      <c r="I111" s="93">
        <v>5.5955439999999995E-2</v>
      </c>
      <c r="J111" s="93">
        <v>0.11191087999999999</v>
      </c>
      <c r="K111" s="93">
        <v>0.25179948000000002</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7198.8720000000003</v>
      </c>
      <c r="AL111" s="38" t="s">
        <v>243</v>
      </c>
    </row>
    <row r="112" spans="1:38" s="2" customFormat="1" ht="26.25" customHeight="1" thickBot="1" x14ac:dyDescent="0.3">
      <c r="A112" s="43" t="s">
        <v>261</v>
      </c>
      <c r="B112" s="43" t="s">
        <v>262</v>
      </c>
      <c r="C112" s="44" t="s">
        <v>263</v>
      </c>
      <c r="D112" s="45"/>
      <c r="E112" s="93">
        <v>8.2707067349999992</v>
      </c>
      <c r="F112" s="93" t="s">
        <v>388</v>
      </c>
      <c r="G112" s="93" t="s">
        <v>388</v>
      </c>
      <c r="H112" s="93">
        <v>3.1580828090000002</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206.66499999999999</v>
      </c>
      <c r="AL112" s="38" t="s">
        <v>432</v>
      </c>
    </row>
    <row r="113" spans="1:38" s="2" customFormat="1" ht="26.25" customHeight="1" thickBot="1" x14ac:dyDescent="0.3">
      <c r="A113" s="43" t="s">
        <v>261</v>
      </c>
      <c r="B113" s="58" t="s">
        <v>264</v>
      </c>
      <c r="C113" s="59" t="s">
        <v>265</v>
      </c>
      <c r="D113" s="45"/>
      <c r="E113" s="93">
        <v>3.7095120212259998</v>
      </c>
      <c r="F113" s="93">
        <v>5.3689928700589995</v>
      </c>
      <c r="G113" s="93" t="s">
        <v>388</v>
      </c>
      <c r="H113" s="93">
        <v>10.831547909614001</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43" t="s">
        <v>261</v>
      </c>
      <c r="B115" s="58" t="s">
        <v>267</v>
      </c>
      <c r="C115" s="59" t="s">
        <v>268</v>
      </c>
      <c r="D115" s="45"/>
      <c r="E115" s="93">
        <v>9.1868953000000009E-5</v>
      </c>
      <c r="F115" s="93" t="s">
        <v>388</v>
      </c>
      <c r="G115" s="93" t="s">
        <v>388</v>
      </c>
      <c r="H115" s="93">
        <v>1.8373790700000001E-4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43" t="s">
        <v>261</v>
      </c>
      <c r="B116" s="43" t="s">
        <v>269</v>
      </c>
      <c r="C116" s="49" t="s">
        <v>422</v>
      </c>
      <c r="D116" s="45"/>
      <c r="E116" s="93">
        <v>0.94127951195299997</v>
      </c>
      <c r="F116" s="93">
        <v>0.15128119027200002</v>
      </c>
      <c r="G116" s="93" t="s">
        <v>388</v>
      </c>
      <c r="H116" s="93">
        <v>2.0487953582220002</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43" t="s">
        <v>261</v>
      </c>
      <c r="B119" s="43" t="s">
        <v>273</v>
      </c>
      <c r="C119" s="44" t="s">
        <v>274</v>
      </c>
      <c r="D119" s="45"/>
      <c r="E119" s="93" t="s">
        <v>388</v>
      </c>
      <c r="F119" s="93" t="s">
        <v>388</v>
      </c>
      <c r="G119" s="93" t="s">
        <v>388</v>
      </c>
      <c r="H119" s="93" t="s">
        <v>388</v>
      </c>
      <c r="I119" s="93">
        <v>0.27505830419999999</v>
      </c>
      <c r="J119" s="93">
        <v>5.0320143680000005</v>
      </c>
      <c r="K119" s="93">
        <v>5.0320143680000005</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1896.075675148857</v>
      </c>
      <c r="AL119" s="38" t="s">
        <v>442</v>
      </c>
    </row>
    <row r="120" spans="1:38" s="2" customFormat="1" ht="26.25" customHeight="1" thickBot="1" x14ac:dyDescent="0.3">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43" t="s">
        <v>261</v>
      </c>
      <c r="B121" s="43" t="s">
        <v>277</v>
      </c>
      <c r="C121" s="49" t="s">
        <v>278</v>
      </c>
      <c r="D121" s="46" t="s">
        <v>279</v>
      </c>
      <c r="E121" s="93" t="s">
        <v>388</v>
      </c>
      <c r="F121" s="93">
        <v>1.032727752577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2314.4000000000005</v>
      </c>
      <c r="AL121" s="38" t="s">
        <v>443</v>
      </c>
    </row>
    <row r="122" spans="1:38" s="2" customFormat="1" ht="26.25" customHeight="1" thickBot="1" x14ac:dyDescent="0.3">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43" t="s">
        <v>286</v>
      </c>
      <c r="B127" s="43" t="s">
        <v>291</v>
      </c>
      <c r="C127" s="44"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7" t="s">
        <v>293</v>
      </c>
      <c r="C128" s="49" t="s">
        <v>294</v>
      </c>
      <c r="D128" s="45" t="s">
        <v>295</v>
      </c>
      <c r="E128" s="93" t="s">
        <v>389</v>
      </c>
      <c r="F128" s="93" t="s">
        <v>387</v>
      </c>
      <c r="G128" s="93" t="s">
        <v>389</v>
      </c>
      <c r="H128" s="93">
        <v>2.0000000000000001E-4</v>
      </c>
      <c r="I128" s="93" t="s">
        <v>387</v>
      </c>
      <c r="J128" s="93" t="s">
        <v>387</v>
      </c>
      <c r="K128" s="93" t="s">
        <v>389</v>
      </c>
      <c r="L128" s="93" t="s">
        <v>387</v>
      </c>
      <c r="M128" s="93" t="s">
        <v>387</v>
      </c>
      <c r="N128" s="93" t="s">
        <v>387</v>
      </c>
      <c r="O128" s="93" t="s">
        <v>387</v>
      </c>
      <c r="P128" s="93" t="s">
        <v>387</v>
      </c>
      <c r="Q128" s="93" t="s">
        <v>387</v>
      </c>
      <c r="R128" s="93" t="s">
        <v>387</v>
      </c>
      <c r="S128" s="93" t="s">
        <v>387</v>
      </c>
      <c r="T128" s="93" t="s">
        <v>387</v>
      </c>
      <c r="U128" s="93" t="s">
        <v>387</v>
      </c>
      <c r="V128" s="93" t="s">
        <v>387</v>
      </c>
      <c r="W128" s="93" t="s">
        <v>387</v>
      </c>
      <c r="X128" s="93" t="s">
        <v>387</v>
      </c>
      <c r="Y128" s="93" t="s">
        <v>387</v>
      </c>
      <c r="Z128" s="93" t="s">
        <v>387</v>
      </c>
      <c r="AA128" s="93" t="s">
        <v>387</v>
      </c>
      <c r="AB128" s="93" t="s">
        <v>387</v>
      </c>
      <c r="AC128" s="93" t="s">
        <v>387</v>
      </c>
      <c r="AD128" s="93" t="s">
        <v>387</v>
      </c>
      <c r="AE128" s="40"/>
      <c r="AF128" s="15" t="s">
        <v>388</v>
      </c>
      <c r="AG128" s="15" t="s">
        <v>388</v>
      </c>
      <c r="AH128" s="15" t="s">
        <v>388</v>
      </c>
      <c r="AI128" s="15" t="s">
        <v>388</v>
      </c>
      <c r="AJ128" s="15" t="s">
        <v>388</v>
      </c>
      <c r="AK128" s="15" t="s">
        <v>388</v>
      </c>
      <c r="AL128" s="38" t="s">
        <v>426</v>
      </c>
    </row>
    <row r="129" spans="1:38" s="2" customFormat="1" ht="26.25" customHeight="1" thickBot="1" x14ac:dyDescent="0.3">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4" t="s">
        <v>312</v>
      </c>
      <c r="D136" s="45"/>
      <c r="E136" s="93" t="s">
        <v>388</v>
      </c>
      <c r="F136" s="93" t="s">
        <v>387</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3">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7" t="s">
        <v>320</v>
      </c>
      <c r="C140" s="44" t="s">
        <v>431</v>
      </c>
      <c r="D140" s="45"/>
      <c r="E140" s="93" t="s">
        <v>415</v>
      </c>
      <c r="F140" s="93" t="s">
        <v>415</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SUM(E14:E140)</f>
        <v>273.46064610017311</v>
      </c>
      <c r="F141" s="94" t="s">
        <v>387</v>
      </c>
      <c r="G141" s="94">
        <f t="shared" ref="G141:H141" si="0">SUM(G14:G140)</f>
        <v>372.76474385716909</v>
      </c>
      <c r="H141" s="94">
        <f t="shared" si="0"/>
        <v>37.939551715563447</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137887.51529325216</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273.46064610017311</v>
      </c>
      <c r="F152" s="125">
        <f t="shared" ref="F152:AD152" si="2">SUM(F$141, F$151, IF(AND(ISNUMBER(SEARCH($B$4,"AT|BE|CH|GB|IE|LT|LU|NL")),SUM(F$143:F$149)&gt;0),SUM(F$143:F$149)-SUM(F$27:F$33),0))</f>
        <v>0</v>
      </c>
      <c r="G152" s="125">
        <f t="shared" si="2"/>
        <v>372.76474385716909</v>
      </c>
      <c r="H152" s="125">
        <f t="shared" si="2"/>
        <v>37.939551715563447</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273.46064610017311</v>
      </c>
      <c r="F154" s="125">
        <f>SUM(F$141, F$153, -1 * IF(OR($B$6=2005,$B$6&gt;=2020),SUM(F$99:F$122),0), IF(AND(ISNUMBER(SEARCH($B$4,"AT|BE|CH|GB|IE|LT|LU|NL")),SUM(F$143:F$149)&gt;0),SUM(F$143:F$149)-SUM(F$27:F$33),0))</f>
        <v>0</v>
      </c>
      <c r="G154" s="125">
        <f>SUM(G$141, G$153, IF(AND(ISNUMBER(SEARCH($B$4,"AT|BE|CH|GB|IE|LT|LU|NL")),SUM(G$143:G$149)&gt;0),SUM(G$143:G$149)-SUM(G$27:G$33),0))</f>
        <v>372.76474385716909</v>
      </c>
      <c r="H154" s="125">
        <f>SUM(H$141, H$153, IF(AND(ISNUMBER(SEARCH($B$4,"AT|BE|CH|GB|IE|LT|LU|NL")),SUM(H$143:H$149)&gt;0),SUM(H$143:H$149)-SUM(H$27:H$33),0))</f>
        <v>37.939551715563447</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1.57651249269334</v>
      </c>
      <c r="F157" s="136">
        <v>3.6034571261562058E-2</v>
      </c>
      <c r="G157" s="136">
        <v>0.10922979413660998</v>
      </c>
      <c r="H157" s="136" t="s">
        <v>388</v>
      </c>
      <c r="I157" s="136">
        <v>2.4955899636694239E-2</v>
      </c>
      <c r="J157" s="136">
        <v>2.4955899636694239E-2</v>
      </c>
      <c r="K157" s="136">
        <v>2.4955899636694239E-2</v>
      </c>
      <c r="L157" s="136">
        <v>1.247794981834712E-2</v>
      </c>
      <c r="M157" s="136">
        <v>0.33951322610502999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5630.4017596190715</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0.57422649235933654</v>
      </c>
      <c r="F158" s="136">
        <v>6.3327987078841824E-2</v>
      </c>
      <c r="G158" s="136">
        <v>5.2323005471107555E-2</v>
      </c>
      <c r="H158" s="136" t="s">
        <v>388</v>
      </c>
      <c r="I158" s="136">
        <v>6.9625759877176103E-3</v>
      </c>
      <c r="J158" s="136">
        <v>6.9625759877176103E-3</v>
      </c>
      <c r="K158" s="136">
        <v>6.9625759877176103E-3</v>
      </c>
      <c r="L158" s="136">
        <v>3.4812879938588052E-3</v>
      </c>
      <c r="M158" s="136">
        <v>1.2462891329385632</v>
      </c>
      <c r="N158" s="136">
        <v>0.59671950709932131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2739.3430196921199</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58.264792</v>
      </c>
      <c r="F159" s="136">
        <v>1.4130062299999999</v>
      </c>
      <c r="G159" s="136">
        <v>30.91</v>
      </c>
      <c r="H159" s="136" t="s">
        <v>388</v>
      </c>
      <c r="I159" s="136">
        <v>1.3363241919999997</v>
      </c>
      <c r="J159" s="136">
        <v>1.4727160400000001</v>
      </c>
      <c r="K159" s="136">
        <v>1.4727160400000001</v>
      </c>
      <c r="L159" s="136" t="s">
        <v>388</v>
      </c>
      <c r="M159" s="136">
        <v>3.3359741199999999</v>
      </c>
      <c r="N159" s="136">
        <v>0.11936000000000002</v>
      </c>
      <c r="O159" s="136">
        <v>1.2879999999999999E-2</v>
      </c>
      <c r="P159" s="136">
        <v>1.46E-2</v>
      </c>
      <c r="Q159" s="136">
        <v>0.4121200000000001</v>
      </c>
      <c r="R159" s="136">
        <v>0.43702000000000008</v>
      </c>
      <c r="S159" s="136">
        <v>0.82693000000000005</v>
      </c>
      <c r="T159" s="136">
        <v>19.318000000000001</v>
      </c>
      <c r="U159" s="136">
        <v>0.13481000000000001</v>
      </c>
      <c r="V159" s="136">
        <v>0.82440000000000013</v>
      </c>
      <c r="W159" s="136">
        <v>0.29365000000000002</v>
      </c>
      <c r="X159" s="136">
        <v>3.1769999999999997E-3</v>
      </c>
      <c r="Y159" s="136">
        <v>1.8890000000000001E-2</v>
      </c>
      <c r="Z159" s="136">
        <v>1.2879999999999999E-2</v>
      </c>
      <c r="AA159" s="136">
        <v>5.4949999999999999E-3</v>
      </c>
      <c r="AB159" s="136">
        <v>4.0441999999999999E-2</v>
      </c>
      <c r="AC159" s="136">
        <v>9.1020000000000018E-2</v>
      </c>
      <c r="AD159" s="136">
        <v>0.34583799999999992</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9DBB-F053-43B1-B015-94A4D8FF548C}">
  <sheetPr codeName="Tabelle43"/>
  <dimension ref="A1:AL170"/>
  <sheetViews>
    <sheetView zoomScale="70" zoomScaleNormal="70" workbookViewId="0">
      <pane xSplit="4" ySplit="13" topLeftCell="E32" activePane="bottomRight" state="frozen"/>
      <selection activeCell="A151" sqref="A151:XFD154"/>
      <selection pane="topRight" activeCell="A151" sqref="A151:XFD154"/>
      <selection pane="bottomLeft" activeCell="A151" sqref="A151:XFD154"/>
      <selection pane="bottomRight" activeCell="Y49" sqref="Y49"/>
    </sheetView>
  </sheetViews>
  <sheetFormatPr defaultColWidth="8.81640625" defaultRowHeight="12.5" x14ac:dyDescent="0.25"/>
  <cols>
    <col min="1" max="1" width="15.1796875" style="5" customWidth="1"/>
    <col min="2" max="2" width="9.453125" style="5" customWidth="1"/>
    <col min="3" max="3" width="43.816406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9.1796875" style="5" customWidth="1"/>
    <col min="33"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2019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v>-3</v>
      </c>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2019</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41.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21.101047879224847</v>
      </c>
      <c r="F14" s="93">
        <v>1.4108666922876436</v>
      </c>
      <c r="G14" s="93">
        <v>10.030198419787187</v>
      </c>
      <c r="H14" s="93">
        <v>2.9565999999999998E-3</v>
      </c>
      <c r="I14" s="93">
        <v>0.27742544928601098</v>
      </c>
      <c r="J14" s="93">
        <v>1.0257617307502658</v>
      </c>
      <c r="K14" s="93">
        <v>2.444453113725277</v>
      </c>
      <c r="L14" s="93">
        <v>1.8390770406691716E-2</v>
      </c>
      <c r="M14" s="93">
        <v>15.196364861369419</v>
      </c>
      <c r="N14" s="93">
        <v>1.9625298525952428</v>
      </c>
      <c r="O14" s="93">
        <v>0.128538396388822</v>
      </c>
      <c r="P14" s="93">
        <v>0.15262848477337199</v>
      </c>
      <c r="Q14" s="93">
        <v>0.5672904020072892</v>
      </c>
      <c r="R14" s="93">
        <v>1.5081331188550395</v>
      </c>
      <c r="S14" s="93">
        <v>2.5175821702915844</v>
      </c>
      <c r="T14" s="93">
        <v>1.8240842500771464</v>
      </c>
      <c r="U14" s="15" t="s">
        <v>387</v>
      </c>
      <c r="V14" s="93">
        <v>19.407817159695341</v>
      </c>
      <c r="W14" s="93">
        <v>3.172523057871619</v>
      </c>
      <c r="X14" s="93">
        <v>0.45296809452977488</v>
      </c>
      <c r="Y14" s="93">
        <v>3.3188198155355723E-2</v>
      </c>
      <c r="Z14" s="93">
        <v>2.2016750207653049E-2</v>
      </c>
      <c r="AA14" s="93">
        <v>3.9073254363228414E-2</v>
      </c>
      <c r="AB14" s="93">
        <v>0.54724629725601204</v>
      </c>
      <c r="AC14" s="93">
        <v>0.44422672817468617</v>
      </c>
      <c r="AD14" s="93">
        <v>0.31088455820842853</v>
      </c>
      <c r="AE14" s="92"/>
      <c r="AF14" s="93">
        <v>7207.938865418324</v>
      </c>
      <c r="AG14" s="93">
        <v>101562.38571193583</v>
      </c>
      <c r="AH14" s="93">
        <v>27975.423986012011</v>
      </c>
      <c r="AI14" s="93">
        <v>90441.660363993782</v>
      </c>
      <c r="AJ14" s="93">
        <v>14746.69455008299</v>
      </c>
      <c r="AK14" s="15" t="s">
        <v>388</v>
      </c>
      <c r="AL14" s="38" t="s">
        <v>48</v>
      </c>
    </row>
    <row r="15" spans="1:38" s="2" customFormat="1" ht="26.25" customHeight="1" thickBot="1" x14ac:dyDescent="0.3">
      <c r="A15" s="43" t="s">
        <v>52</v>
      </c>
      <c r="B15" s="43" t="s">
        <v>53</v>
      </c>
      <c r="C15" s="43" t="s">
        <v>54</v>
      </c>
      <c r="D15" s="45"/>
      <c r="E15" s="93">
        <v>1.9789339405000004</v>
      </c>
      <c r="F15" s="93">
        <v>8.828563126400002E-2</v>
      </c>
      <c r="G15" s="93">
        <v>4.2074497500337786</v>
      </c>
      <c r="H15" s="15" t="s">
        <v>388</v>
      </c>
      <c r="I15" s="93">
        <v>5.9811458000000005E-3</v>
      </c>
      <c r="J15" s="93">
        <v>2.7998029100000002E-2</v>
      </c>
      <c r="K15" s="93">
        <v>0.10262677500000002</v>
      </c>
      <c r="L15" s="93">
        <v>3.9142565057878636E-4</v>
      </c>
      <c r="M15" s="93">
        <v>1.3090805372999996</v>
      </c>
      <c r="N15" s="93">
        <v>2.9971182360000004</v>
      </c>
      <c r="O15" s="93">
        <v>6.8283766319999994E-2</v>
      </c>
      <c r="P15" s="93">
        <v>1.4035519941999999E-2</v>
      </c>
      <c r="Q15" s="93">
        <v>0.49315744310000004</v>
      </c>
      <c r="R15" s="93">
        <v>3.7932518571000005</v>
      </c>
      <c r="S15" s="93">
        <v>1.3276780476000001</v>
      </c>
      <c r="T15" s="93">
        <v>1.9153759999999999E-2</v>
      </c>
      <c r="U15" s="15" t="s">
        <v>387</v>
      </c>
      <c r="V15" s="93">
        <v>5.6900726349999999</v>
      </c>
      <c r="W15" s="93">
        <v>4.1073358552000006E-2</v>
      </c>
      <c r="X15" s="93">
        <v>4.6995810796460178E-7</v>
      </c>
      <c r="Y15" s="93">
        <v>2.0529950806636274E-3</v>
      </c>
      <c r="Z15" s="93">
        <v>2.0476241308583182E-3</v>
      </c>
      <c r="AA15" s="93">
        <v>3.1195893299700897E-3</v>
      </c>
      <c r="AB15" s="93">
        <v>7.2206784995999989E-3</v>
      </c>
      <c r="AC15" s="15" t="s">
        <v>388</v>
      </c>
      <c r="AD15" s="15" t="s">
        <v>388</v>
      </c>
      <c r="AE15" s="92"/>
      <c r="AF15" s="93">
        <v>39776.479033306758</v>
      </c>
      <c r="AG15" s="93">
        <v>8.2332999999999998</v>
      </c>
      <c r="AH15" s="93">
        <v>14303.28627653582</v>
      </c>
      <c r="AI15" s="93">
        <v>1676</v>
      </c>
      <c r="AJ15" s="93" t="s">
        <v>388</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2.2085517899999996</v>
      </c>
      <c r="F17" s="93">
        <v>1.1871341000000001E-2</v>
      </c>
      <c r="G17" s="93">
        <v>0.52721685045010036</v>
      </c>
      <c r="H17" s="15" t="s">
        <v>388</v>
      </c>
      <c r="I17" s="93">
        <v>5.6863158488266079E-3</v>
      </c>
      <c r="J17" s="93">
        <v>1.2377177287354962E-2</v>
      </c>
      <c r="K17" s="93">
        <v>2.2447581039999998E-2</v>
      </c>
      <c r="L17" s="93">
        <v>5.8204347717236268E-4</v>
      </c>
      <c r="M17" s="93">
        <v>0.76309795390000013</v>
      </c>
      <c r="N17" s="93">
        <v>1.0101012999999999E-2</v>
      </c>
      <c r="O17" s="93">
        <v>1.601125E-4</v>
      </c>
      <c r="P17" s="93">
        <v>8.384919999999999E-5</v>
      </c>
      <c r="Q17" s="93">
        <v>7.8002250000000007E-4</v>
      </c>
      <c r="R17" s="93">
        <v>7.3078800000000001E-4</v>
      </c>
      <c r="S17" s="93">
        <v>1.4711480000000002E-3</v>
      </c>
      <c r="T17" s="93">
        <v>0.11612067500000001</v>
      </c>
      <c r="U17" s="15" t="s">
        <v>387</v>
      </c>
      <c r="V17" s="93">
        <v>1.164575E-2</v>
      </c>
      <c r="W17" s="93">
        <v>7.192383002000001E-3</v>
      </c>
      <c r="X17" s="93">
        <v>1.1596904159231518E-4</v>
      </c>
      <c r="Y17" s="93">
        <v>8.6569539717840332E-4</v>
      </c>
      <c r="Z17" s="93">
        <v>1.0064291307955642E-4</v>
      </c>
      <c r="AA17" s="93">
        <v>8.8474724149724987E-5</v>
      </c>
      <c r="AB17" s="93">
        <v>1.1707820759999999E-3</v>
      </c>
      <c r="AC17" s="93">
        <v>4.8023130000000001E-4</v>
      </c>
      <c r="AD17" s="93">
        <v>0.11793640135</v>
      </c>
      <c r="AE17" s="92"/>
      <c r="AF17" s="93">
        <v>2926.519397</v>
      </c>
      <c r="AG17" s="93">
        <v>5845.8270849999999</v>
      </c>
      <c r="AH17" s="93">
        <v>6647.9299509872371</v>
      </c>
      <c r="AI17" s="93">
        <v>10.022500000000001</v>
      </c>
      <c r="AJ17" s="15" t="s">
        <v>388</v>
      </c>
      <c r="AK17" s="15" t="s">
        <v>388</v>
      </c>
      <c r="AL17" s="38" t="s">
        <v>48</v>
      </c>
    </row>
    <row r="18" spans="1:38" s="2" customFormat="1" ht="26.25" customHeight="1" thickBot="1" x14ac:dyDescent="0.3">
      <c r="A18" s="43" t="s">
        <v>52</v>
      </c>
      <c r="B18" s="43" t="s">
        <v>59</v>
      </c>
      <c r="C18" s="43" t="s">
        <v>60</v>
      </c>
      <c r="D18" s="45"/>
      <c r="E18" s="93">
        <v>0.10999621899999999</v>
      </c>
      <c r="F18" s="93">
        <v>1.1818529E-3</v>
      </c>
      <c r="G18" s="93">
        <v>2.4359763737100004</v>
      </c>
      <c r="H18" s="15" t="s">
        <v>388</v>
      </c>
      <c r="I18" s="93">
        <v>2.8781778941093837E-3</v>
      </c>
      <c r="J18" s="93">
        <v>5.3329215808591048E-3</v>
      </c>
      <c r="K18" s="93">
        <v>9.3641910000000026E-3</v>
      </c>
      <c r="L18" s="93">
        <v>6.3203725238075671E-4</v>
      </c>
      <c r="M18" s="93">
        <v>0.10561883520000001</v>
      </c>
      <c r="N18" s="93">
        <v>7.5875000000000009E-4</v>
      </c>
      <c r="O18" s="93">
        <v>9.1050000000000001E-6</v>
      </c>
      <c r="P18" s="93">
        <v>2.7698999999999999E-6</v>
      </c>
      <c r="Q18" s="93">
        <v>6.0700000000000005E-5</v>
      </c>
      <c r="R18" s="93">
        <v>0.18758123200000001</v>
      </c>
      <c r="S18" s="93">
        <v>2.3082499999999999E-4</v>
      </c>
      <c r="T18" s="93">
        <v>3.4363850000000001E-2</v>
      </c>
      <c r="U18" s="15" t="s">
        <v>387</v>
      </c>
      <c r="V18" s="93">
        <v>3.6420000000000002E-4</v>
      </c>
      <c r="W18" s="93">
        <v>1.09716728E-3</v>
      </c>
      <c r="X18" s="93">
        <v>1.8377306998066965E-4</v>
      </c>
      <c r="Y18" s="93">
        <v>1.4462367271176153E-3</v>
      </c>
      <c r="Z18" s="93">
        <v>1.6416779106084042E-4</v>
      </c>
      <c r="AA18" s="93">
        <v>1.4481696464087478E-4</v>
      </c>
      <c r="AB18" s="93">
        <v>1.9389945528000003E-3</v>
      </c>
      <c r="AC18" s="93">
        <v>1.161031499E-4</v>
      </c>
      <c r="AD18" s="93">
        <v>3.1834734650000002E-2</v>
      </c>
      <c r="AE18" s="92"/>
      <c r="AF18" s="93">
        <v>894.47248836999972</v>
      </c>
      <c r="AG18" s="93">
        <v>187.26314500000001</v>
      </c>
      <c r="AH18" s="93">
        <v>14.419999999999998</v>
      </c>
      <c r="AI18" s="15" t="s">
        <v>388</v>
      </c>
      <c r="AJ18" s="15" t="s">
        <v>388</v>
      </c>
      <c r="AK18" s="15" t="s">
        <v>388</v>
      </c>
      <c r="AL18" s="38" t="s">
        <v>48</v>
      </c>
    </row>
    <row r="19" spans="1:38" s="2" customFormat="1" ht="26.25" customHeight="1" thickBot="1" x14ac:dyDescent="0.3">
      <c r="A19" s="43" t="s">
        <v>52</v>
      </c>
      <c r="B19" s="43" t="s">
        <v>61</v>
      </c>
      <c r="C19" s="43" t="s">
        <v>62</v>
      </c>
      <c r="D19" s="45"/>
      <c r="E19" s="93">
        <v>1.1997124732399997</v>
      </c>
      <c r="F19" s="93">
        <v>7.5974376283999964E-3</v>
      </c>
      <c r="G19" s="93">
        <v>0.44332270896619991</v>
      </c>
      <c r="H19" s="15" t="s">
        <v>388</v>
      </c>
      <c r="I19" s="93">
        <v>1.8766491672217677E-2</v>
      </c>
      <c r="J19" s="93">
        <v>2.9815641327163325E-2</v>
      </c>
      <c r="K19" s="93">
        <v>3.5952441226799997E-2</v>
      </c>
      <c r="L19" s="93">
        <v>4.5873776380290021E-3</v>
      </c>
      <c r="M19" s="93">
        <v>0.32948368186800009</v>
      </c>
      <c r="N19" s="93">
        <v>2.9051293999999998E-2</v>
      </c>
      <c r="O19" s="93">
        <v>4.3619717499999999E-4</v>
      </c>
      <c r="P19" s="93">
        <v>1.1041878750000001E-4</v>
      </c>
      <c r="Q19" s="93">
        <v>2.6366987999999997E-3</v>
      </c>
      <c r="R19" s="93">
        <v>5.5229161499999995E-3</v>
      </c>
      <c r="S19" s="93">
        <v>4.5716332700000018E-3</v>
      </c>
      <c r="T19" s="93">
        <v>0.30840713999999997</v>
      </c>
      <c r="U19" s="15" t="s">
        <v>387</v>
      </c>
      <c r="V19" s="93">
        <v>2.5856240999999999E-2</v>
      </c>
      <c r="W19" s="93">
        <v>7.6655582442000016E-3</v>
      </c>
      <c r="X19" s="93">
        <v>3.8446663906353351E-4</v>
      </c>
      <c r="Y19" s="93">
        <v>2.986478581447639E-3</v>
      </c>
      <c r="Z19" s="93">
        <v>3.4094791930335152E-4</v>
      </c>
      <c r="AA19" s="93">
        <v>3.005146601054771E-4</v>
      </c>
      <c r="AB19" s="93">
        <v>4.0124077999200009E-3</v>
      </c>
      <c r="AC19" s="93">
        <v>9.0272519680000007E-5</v>
      </c>
      <c r="AD19" s="93">
        <v>1.1476271920000001E-2</v>
      </c>
      <c r="AE19" s="92"/>
      <c r="AF19" s="93">
        <v>11708.003716490863</v>
      </c>
      <c r="AG19" s="93">
        <v>67.504064</v>
      </c>
      <c r="AH19" s="93">
        <v>2924.1114080000002</v>
      </c>
      <c r="AI19" s="93">
        <v>297.24799999999999</v>
      </c>
      <c r="AJ19" s="93">
        <v>36.813200000000002</v>
      </c>
      <c r="AK19" s="15" t="s">
        <v>388</v>
      </c>
      <c r="AL19" s="38" t="s">
        <v>48</v>
      </c>
    </row>
    <row r="20" spans="1:38" s="2" customFormat="1" ht="26.25" customHeight="1" thickBot="1" x14ac:dyDescent="0.3">
      <c r="A20" s="43" t="s">
        <v>52</v>
      </c>
      <c r="B20" s="43" t="s">
        <v>63</v>
      </c>
      <c r="C20" s="43" t="s">
        <v>64</v>
      </c>
      <c r="D20" s="45"/>
      <c r="E20" s="93">
        <v>17.531140005540003</v>
      </c>
      <c r="F20" s="93">
        <v>0.35116932802943995</v>
      </c>
      <c r="G20" s="93">
        <v>2.2037706045477998</v>
      </c>
      <c r="H20" s="15" t="s">
        <v>388</v>
      </c>
      <c r="I20" s="93">
        <v>1.0186388980192491</v>
      </c>
      <c r="J20" s="93">
        <v>1.490307047627289</v>
      </c>
      <c r="K20" s="93">
        <v>1.7520833915208001</v>
      </c>
      <c r="L20" s="93">
        <v>1.0505267669150479E-2</v>
      </c>
      <c r="M20" s="93">
        <v>20.602300489889004</v>
      </c>
      <c r="N20" s="93">
        <v>2.9436387449639998</v>
      </c>
      <c r="O20" s="93">
        <v>0.18683219372269996</v>
      </c>
      <c r="P20" s="93">
        <v>9.6241436544039952E-2</v>
      </c>
      <c r="Q20" s="93">
        <v>0.13502731725717007</v>
      </c>
      <c r="R20" s="93">
        <v>0.16342452819139991</v>
      </c>
      <c r="S20" s="93">
        <v>0.4794046403220002</v>
      </c>
      <c r="T20" s="93">
        <v>0.34579892768300013</v>
      </c>
      <c r="U20" s="15" t="s">
        <v>387</v>
      </c>
      <c r="V20" s="93">
        <v>2.4281411789759999</v>
      </c>
      <c r="W20" s="93">
        <v>0.8791627572425994</v>
      </c>
      <c r="X20" s="93">
        <v>5.1034875182992094E-2</v>
      </c>
      <c r="Y20" s="93">
        <v>0.10512685288839996</v>
      </c>
      <c r="Z20" s="93">
        <v>2.6989356752707087E-2</v>
      </c>
      <c r="AA20" s="93">
        <v>2.1866218379220828E-2</v>
      </c>
      <c r="AB20" s="93">
        <v>0.20501730320331998</v>
      </c>
      <c r="AC20" s="93">
        <v>0.13473172762421914</v>
      </c>
      <c r="AD20" s="93">
        <v>8.5077392652493908E-2</v>
      </c>
      <c r="AE20" s="92"/>
      <c r="AF20" s="93">
        <v>6699.0184735014273</v>
      </c>
      <c r="AG20" s="93">
        <v>8947.3921649999993</v>
      </c>
      <c r="AH20" s="93">
        <v>17239.031756729677</v>
      </c>
      <c r="AI20" s="93">
        <v>189663.65725231549</v>
      </c>
      <c r="AJ20" s="93">
        <v>2658.7250329170124</v>
      </c>
      <c r="AK20" s="15" t="s">
        <v>388</v>
      </c>
      <c r="AL20" s="38" t="s">
        <v>48</v>
      </c>
    </row>
    <row r="21" spans="1:38" s="2" customFormat="1" ht="26.25" customHeight="1" thickBot="1" x14ac:dyDescent="0.3">
      <c r="A21" s="43" t="s">
        <v>52</v>
      </c>
      <c r="B21" s="43" t="s">
        <v>65</v>
      </c>
      <c r="C21" s="43" t="s">
        <v>66</v>
      </c>
      <c r="D21" s="45"/>
      <c r="E21" s="93">
        <v>0.44342497089999994</v>
      </c>
      <c r="F21" s="93">
        <v>2.7162437468000008E-2</v>
      </c>
      <c r="G21" s="93">
        <v>0.76686840036220005</v>
      </c>
      <c r="H21" s="15" t="s">
        <v>388</v>
      </c>
      <c r="I21" s="93">
        <v>1.1533845996307121E-2</v>
      </c>
      <c r="J21" s="93">
        <v>2.5766500817212538E-2</v>
      </c>
      <c r="K21" s="93">
        <v>4.595070435500001E-2</v>
      </c>
      <c r="L21" s="93">
        <v>2.9188355138573771E-3</v>
      </c>
      <c r="M21" s="93">
        <v>0.18159847719999997</v>
      </c>
      <c r="N21" s="93">
        <v>0.13314728480000002</v>
      </c>
      <c r="O21" s="93">
        <v>3.0525136049999995E-3</v>
      </c>
      <c r="P21" s="93">
        <v>3.2138876544999992E-3</v>
      </c>
      <c r="Q21" s="93">
        <v>5.7231758985000006E-2</v>
      </c>
      <c r="R21" s="93">
        <v>0.11169668218500003</v>
      </c>
      <c r="S21" s="93">
        <v>0.14847116960999998</v>
      </c>
      <c r="T21" s="93">
        <v>0.19551811649999995</v>
      </c>
      <c r="U21" s="15" t="s">
        <v>387</v>
      </c>
      <c r="V21" s="93">
        <v>0.40464731762000011</v>
      </c>
      <c r="W21" s="93">
        <v>2.3844019576500005E-2</v>
      </c>
      <c r="X21" s="93">
        <v>5.5730553893554888E-4</v>
      </c>
      <c r="Y21" s="93">
        <v>1.5587276580858467E-3</v>
      </c>
      <c r="Z21" s="93">
        <v>3.2060396203632303E-4</v>
      </c>
      <c r="AA21" s="93">
        <v>2.6427143254228173E-4</v>
      </c>
      <c r="AB21" s="93">
        <v>2.7009085916000005E-3</v>
      </c>
      <c r="AC21" s="93">
        <v>1.6499656207799999E-3</v>
      </c>
      <c r="AD21" s="93">
        <v>0.13891723024619995</v>
      </c>
      <c r="AE21" s="92"/>
      <c r="AF21" s="93">
        <v>546.67186682205306</v>
      </c>
      <c r="AG21" s="93">
        <v>1645.9796610000001</v>
      </c>
      <c r="AH21" s="93">
        <v>122.413085</v>
      </c>
      <c r="AI21" s="93">
        <v>256.34127000000001</v>
      </c>
      <c r="AJ21" s="93">
        <v>45.256</v>
      </c>
      <c r="AK21" s="15" t="s">
        <v>388</v>
      </c>
      <c r="AL21" s="38" t="s">
        <v>48</v>
      </c>
    </row>
    <row r="22" spans="1:38" s="2" customFormat="1" ht="26.25" customHeight="1" thickBot="1" x14ac:dyDescent="0.3">
      <c r="A22" s="43" t="s">
        <v>52</v>
      </c>
      <c r="B22" s="43" t="s">
        <v>67</v>
      </c>
      <c r="C22" s="43" t="s">
        <v>68</v>
      </c>
      <c r="D22" s="45"/>
      <c r="E22" s="93">
        <v>2.0271415803000004</v>
      </c>
      <c r="F22" s="93">
        <v>1.5094657792999995E-2</v>
      </c>
      <c r="G22" s="93">
        <v>0.53494623748000003</v>
      </c>
      <c r="H22" s="15" t="s">
        <v>388</v>
      </c>
      <c r="I22" s="93">
        <v>2.8292096580481201E-2</v>
      </c>
      <c r="J22" s="93">
        <v>5.7056828974111511E-2</v>
      </c>
      <c r="K22" s="93">
        <v>0.11564096607999998</v>
      </c>
      <c r="L22" s="93">
        <v>2.5776237087023379E-3</v>
      </c>
      <c r="M22" s="93">
        <v>3.4093319715600003</v>
      </c>
      <c r="N22" s="93">
        <v>0.71187004320000002</v>
      </c>
      <c r="O22" s="93">
        <v>1.6164991802000008E-2</v>
      </c>
      <c r="P22" s="93">
        <v>3.3882982180199993E-2</v>
      </c>
      <c r="Q22" s="93">
        <v>0.11527671421999998</v>
      </c>
      <c r="R22" s="93">
        <v>0.87697455636000032</v>
      </c>
      <c r="S22" s="93">
        <v>0.36724661220000004</v>
      </c>
      <c r="T22" s="93">
        <v>0.74869872549999983</v>
      </c>
      <c r="U22" s="15" t="s">
        <v>387</v>
      </c>
      <c r="V22" s="93">
        <v>3.5096094735800003</v>
      </c>
      <c r="W22" s="93">
        <v>1.6687236801999995E-2</v>
      </c>
      <c r="X22" s="93">
        <v>9.9090386542878615E-4</v>
      </c>
      <c r="Y22" s="93">
        <v>3.9787495610380825E-3</v>
      </c>
      <c r="Z22" s="93">
        <v>6.4589736965877905E-4</v>
      </c>
      <c r="AA22" s="93">
        <v>5.4467379687435044E-4</v>
      </c>
      <c r="AB22" s="93">
        <v>6.1602245929999987E-3</v>
      </c>
      <c r="AC22" s="93">
        <v>1.6822583818600001E-3</v>
      </c>
      <c r="AD22" s="93">
        <v>0.30305130496240001</v>
      </c>
      <c r="AE22" s="92"/>
      <c r="AF22" s="93">
        <v>3987.1984440000001</v>
      </c>
      <c r="AG22" s="93">
        <v>2704.78554308</v>
      </c>
      <c r="AH22" s="93">
        <v>1096.5210560049477</v>
      </c>
      <c r="AI22" s="93">
        <v>176.24503999999999</v>
      </c>
      <c r="AJ22" s="93">
        <v>1348</v>
      </c>
      <c r="AK22" s="15" t="s">
        <v>388</v>
      </c>
      <c r="AL22" s="38" t="s">
        <v>48</v>
      </c>
    </row>
    <row r="23" spans="1:38" s="2" customFormat="1" ht="26.25" customHeight="1" thickBot="1" x14ac:dyDescent="0.3">
      <c r="A23" s="43" t="s">
        <v>69</v>
      </c>
      <c r="B23" s="43" t="s">
        <v>377</v>
      </c>
      <c r="C23" s="43" t="s">
        <v>390</v>
      </c>
      <c r="D23" s="45"/>
      <c r="E23" s="93">
        <v>5.6185146796711063</v>
      </c>
      <c r="F23" s="93">
        <v>1.1715061228428147</v>
      </c>
      <c r="G23" s="93">
        <v>4.2462505038579589E-3</v>
      </c>
      <c r="H23" s="93">
        <v>2.8486824295281222E-3</v>
      </c>
      <c r="I23" s="93">
        <v>0.30784258254138835</v>
      </c>
      <c r="J23" s="93">
        <v>0.30784258254138835</v>
      </c>
      <c r="K23" s="93">
        <v>0.30784258254138835</v>
      </c>
      <c r="L23" s="93">
        <v>0.1869536872842108</v>
      </c>
      <c r="M23" s="93">
        <v>7.3326889091778549</v>
      </c>
      <c r="N23" s="15" t="s">
        <v>388</v>
      </c>
      <c r="O23" s="93">
        <v>3.5636519473472477E-3</v>
      </c>
      <c r="P23" s="15" t="s">
        <v>388</v>
      </c>
      <c r="Q23" s="15" t="s">
        <v>388</v>
      </c>
      <c r="R23" s="93">
        <v>1.7818259736736244E-2</v>
      </c>
      <c r="S23" s="93">
        <v>0.60582083104903217</v>
      </c>
      <c r="T23" s="93">
        <v>2.4945563631430748E-2</v>
      </c>
      <c r="U23" s="93">
        <v>3.5636519473472477E-3</v>
      </c>
      <c r="V23" s="93">
        <v>0.35636519473472489</v>
      </c>
      <c r="W23" s="15" t="s">
        <v>388</v>
      </c>
      <c r="X23" s="93">
        <v>1.0747356490982586E-2</v>
      </c>
      <c r="Y23" s="93">
        <v>1.7761859087795401E-2</v>
      </c>
      <c r="Z23" s="15" t="s">
        <v>388</v>
      </c>
      <c r="AA23" s="15" t="s">
        <v>388</v>
      </c>
      <c r="AB23" s="93">
        <v>2.8509215578777985E-2</v>
      </c>
      <c r="AC23" s="15" t="s">
        <v>388</v>
      </c>
      <c r="AD23" s="15" t="s">
        <v>388</v>
      </c>
      <c r="AE23" s="92"/>
      <c r="AF23" s="93">
        <v>15395.223473487649</v>
      </c>
      <c r="AG23" s="15" t="s">
        <v>388</v>
      </c>
      <c r="AH23" s="15" t="s">
        <v>388</v>
      </c>
      <c r="AI23" s="93">
        <v>6.2332926026847968</v>
      </c>
      <c r="AJ23" s="15" t="s">
        <v>388</v>
      </c>
      <c r="AK23" s="15" t="s">
        <v>388</v>
      </c>
      <c r="AL23" s="38" t="s">
        <v>48</v>
      </c>
    </row>
    <row r="24" spans="1:38" s="2" customFormat="1" ht="26.25" customHeight="1" thickBot="1" x14ac:dyDescent="0.3">
      <c r="A24" s="43" t="s">
        <v>52</v>
      </c>
      <c r="B24" s="43" t="s">
        <v>70</v>
      </c>
      <c r="C24" s="43" t="s">
        <v>71</v>
      </c>
      <c r="D24" s="45"/>
      <c r="E24" s="93">
        <v>1.9972179211400012</v>
      </c>
      <c r="F24" s="93">
        <v>0.21398090438080011</v>
      </c>
      <c r="G24" s="93">
        <v>0.51086733535280049</v>
      </c>
      <c r="H24" s="93">
        <v>2.1719999999999999E-3</v>
      </c>
      <c r="I24" s="93">
        <v>6.5152068190563864E-2</v>
      </c>
      <c r="J24" s="93">
        <v>0.17990770114781174</v>
      </c>
      <c r="K24" s="93">
        <v>0.4364551204265999</v>
      </c>
      <c r="L24" s="93">
        <v>4.2914940419896269E-3</v>
      </c>
      <c r="M24" s="93">
        <v>3.4205040201360002</v>
      </c>
      <c r="N24" s="93">
        <v>0.16969280346499993</v>
      </c>
      <c r="O24" s="93">
        <v>1.8892440604319993E-2</v>
      </c>
      <c r="P24" s="93">
        <v>7.8736151939500006E-3</v>
      </c>
      <c r="Q24" s="93">
        <v>6.5477602914999992E-3</v>
      </c>
      <c r="R24" s="93">
        <v>0.12664390323829997</v>
      </c>
      <c r="S24" s="93">
        <v>0.18973294749379999</v>
      </c>
      <c r="T24" s="93">
        <v>0.18572398472079998</v>
      </c>
      <c r="U24" s="15" t="s">
        <v>387</v>
      </c>
      <c r="V24" s="93">
        <v>2.7184040083950012</v>
      </c>
      <c r="W24" s="93">
        <v>0.19131328891879998</v>
      </c>
      <c r="X24" s="93">
        <v>3.7705729443525446E-2</v>
      </c>
      <c r="Y24" s="93">
        <v>6.3537432359342963E-2</v>
      </c>
      <c r="Z24" s="93">
        <v>1.9054051923876162E-2</v>
      </c>
      <c r="AA24" s="93">
        <v>1.5280796483495436E-2</v>
      </c>
      <c r="AB24" s="93">
        <v>0.13557801021024002</v>
      </c>
      <c r="AC24" s="93">
        <v>0.13404705109999993</v>
      </c>
      <c r="AD24" s="93">
        <v>2.5848116665199997E-2</v>
      </c>
      <c r="AE24" s="92"/>
      <c r="AF24" s="93">
        <v>2528.1780735999996</v>
      </c>
      <c r="AG24" s="93">
        <v>423.53118800000004</v>
      </c>
      <c r="AH24" s="93">
        <v>717.160572</v>
      </c>
      <c r="AI24" s="93">
        <v>8889.4485585000039</v>
      </c>
      <c r="AJ24" s="93">
        <v>3368.8119999999994</v>
      </c>
      <c r="AK24" s="15" t="s">
        <v>388</v>
      </c>
      <c r="AL24" s="38" t="s">
        <v>48</v>
      </c>
    </row>
    <row r="25" spans="1:38" s="2" customFormat="1" ht="26.25" customHeight="1" thickBot="1" x14ac:dyDescent="0.3">
      <c r="A25" s="43" t="s">
        <v>72</v>
      </c>
      <c r="B25" s="43" t="s">
        <v>73</v>
      </c>
      <c r="C25" s="43" t="s">
        <v>74</v>
      </c>
      <c r="D25" s="45"/>
      <c r="E25" s="93">
        <v>0.87900264461690003</v>
      </c>
      <c r="F25" s="93">
        <v>9.4269566565000046E-2</v>
      </c>
      <c r="G25" s="93">
        <v>5.2768605815264893E-2</v>
      </c>
      <c r="H25" s="15" t="s">
        <v>388</v>
      </c>
      <c r="I25" s="93">
        <v>8.0062727330000045E-3</v>
      </c>
      <c r="J25" s="93">
        <v>8.0062727330000045E-3</v>
      </c>
      <c r="K25" s="93">
        <v>8.0062727330000045E-3</v>
      </c>
      <c r="L25" s="93">
        <v>4.0031363665000022E-3</v>
      </c>
      <c r="M25" s="93">
        <v>0.80706811272600043</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2720.0312275909741</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0.19362698682695231</v>
      </c>
      <c r="F26" s="93">
        <v>2.8531958310141489E-2</v>
      </c>
      <c r="G26" s="93">
        <v>1.3294146818234587E-2</v>
      </c>
      <c r="H26" s="15" t="s">
        <v>388</v>
      </c>
      <c r="I26" s="93">
        <v>1.7031211065219082E-3</v>
      </c>
      <c r="J26" s="93">
        <v>1.7031211065219082E-3</v>
      </c>
      <c r="K26" s="93">
        <v>1.7031211065219082E-3</v>
      </c>
      <c r="L26" s="93">
        <v>8.515605532609541E-4</v>
      </c>
      <c r="M26" s="93">
        <v>0.36084659231388594</v>
      </c>
      <c r="N26" s="93">
        <v>4.4835047515667796E-2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688.45841811283037</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11.998674307898392</v>
      </c>
      <c r="F27" s="93">
        <v>1.4826914060933933</v>
      </c>
      <c r="G27" s="93">
        <v>2.6473200426619371E-2</v>
      </c>
      <c r="H27" s="93">
        <v>0.7250254235670236</v>
      </c>
      <c r="I27" s="93">
        <v>0.26165931347912019</v>
      </c>
      <c r="J27" s="93">
        <v>0.26165931347912019</v>
      </c>
      <c r="K27" s="93">
        <v>0.26165931347912019</v>
      </c>
      <c r="L27" s="93">
        <v>0.13410734537240432</v>
      </c>
      <c r="M27" s="93">
        <v>23.346685361088394</v>
      </c>
      <c r="N27" s="93">
        <v>2.4198553114205493E-3</v>
      </c>
      <c r="O27" s="93">
        <v>2.9276711405208899E-4</v>
      </c>
      <c r="P27" s="93">
        <v>1.5164069430135787E-2</v>
      </c>
      <c r="Q27" s="93">
        <v>4.5858027082909281E-4</v>
      </c>
      <c r="R27" s="93">
        <v>1.4604163223656536E-2</v>
      </c>
      <c r="S27" s="93">
        <v>1.0142876820597557E-2</v>
      </c>
      <c r="T27" s="93">
        <v>3.0753778153346334E-3</v>
      </c>
      <c r="U27" s="93">
        <v>3.316263135540077E-4</v>
      </c>
      <c r="V27" s="93">
        <v>5.5884117721468826E-2</v>
      </c>
      <c r="W27" s="93">
        <v>0.58041177814224831</v>
      </c>
      <c r="X27" s="93">
        <v>2.3614205036950865E-2</v>
      </c>
      <c r="Y27" s="93">
        <v>2.7438284001591279E-2</v>
      </c>
      <c r="Z27" s="93">
        <v>1.4121975416181121E-2</v>
      </c>
      <c r="AA27" s="93">
        <v>2.7775202786296083E-2</v>
      </c>
      <c r="AB27" s="93">
        <v>9.2949667241019343E-2</v>
      </c>
      <c r="AC27" s="93">
        <v>0.12322598525071599</v>
      </c>
      <c r="AD27" s="93">
        <v>1.1619010583082849E-4</v>
      </c>
      <c r="AE27" s="92"/>
      <c r="AF27" s="93">
        <v>78426.812863941479</v>
      </c>
      <c r="AG27" s="15" t="s">
        <v>388</v>
      </c>
      <c r="AH27" s="93">
        <v>173.60645108143129</v>
      </c>
      <c r="AI27" s="93">
        <v>8092.497605898745</v>
      </c>
      <c r="AJ27" s="15" t="s">
        <v>388</v>
      </c>
      <c r="AK27" s="15" t="s">
        <v>388</v>
      </c>
      <c r="AL27" s="38" t="s">
        <v>48</v>
      </c>
    </row>
    <row r="28" spans="1:38" s="2" customFormat="1" ht="26.25" customHeight="1" thickBot="1" x14ac:dyDescent="0.3">
      <c r="A28" s="43" t="s">
        <v>77</v>
      </c>
      <c r="B28" s="43" t="s">
        <v>80</v>
      </c>
      <c r="C28" s="43" t="s">
        <v>81</v>
      </c>
      <c r="D28" s="45"/>
      <c r="E28" s="93">
        <v>4.3287655316933202</v>
      </c>
      <c r="F28" s="93">
        <v>0.29813430460041562</v>
      </c>
      <c r="G28" s="93">
        <v>3.3720724165937016E-3</v>
      </c>
      <c r="H28" s="93">
        <v>1.0687366812453362E-2</v>
      </c>
      <c r="I28" s="93">
        <v>0.24141386532697218</v>
      </c>
      <c r="J28" s="93">
        <v>0.24141386532697218</v>
      </c>
      <c r="K28" s="93">
        <v>0.24141386532697218</v>
      </c>
      <c r="L28" s="93">
        <v>0.13270019103326258</v>
      </c>
      <c r="M28" s="93">
        <v>2.0431631253321281</v>
      </c>
      <c r="N28" s="93">
        <v>1.6279084503073693E-4</v>
      </c>
      <c r="O28" s="93">
        <v>1.6457489033186371E-5</v>
      </c>
      <c r="P28" s="93">
        <v>1.6887424218575441E-3</v>
      </c>
      <c r="Q28" s="93">
        <v>3.2468966741091051E-5</v>
      </c>
      <c r="R28" s="93">
        <v>2.6742279985386553E-3</v>
      </c>
      <c r="S28" s="93">
        <v>1.7945336772566976E-3</v>
      </c>
      <c r="T28" s="93">
        <v>7.2520126011970773E-5</v>
      </c>
      <c r="U28" s="93">
        <v>3.2022955415809367E-5</v>
      </c>
      <c r="V28" s="93">
        <v>5.7507516350872347E-3</v>
      </c>
      <c r="W28" s="93">
        <v>0.18353077249141073</v>
      </c>
      <c r="X28" s="93">
        <v>4.9374198525706974E-3</v>
      </c>
      <c r="Y28" s="93">
        <v>5.1949415298730168E-3</v>
      </c>
      <c r="Z28" s="93">
        <v>2.7217714903348513E-3</v>
      </c>
      <c r="AA28" s="93">
        <v>4.9494621583533035E-3</v>
      </c>
      <c r="AB28" s="93">
        <v>1.780359503113187E-2</v>
      </c>
      <c r="AC28" s="93">
        <v>1.9002541645984378E-2</v>
      </c>
      <c r="AD28" s="93">
        <v>3.7212542109773618E-5</v>
      </c>
      <c r="AE28" s="92"/>
      <c r="AF28" s="93">
        <v>11738.609035390471</v>
      </c>
      <c r="AG28" s="15" t="s">
        <v>388</v>
      </c>
      <c r="AH28" s="93">
        <v>23.1608079101755</v>
      </c>
      <c r="AI28" s="93">
        <v>1803.0652135813607</v>
      </c>
      <c r="AJ28" s="15" t="s">
        <v>388</v>
      </c>
      <c r="AK28" s="15" t="s">
        <v>388</v>
      </c>
      <c r="AL28" s="38" t="s">
        <v>48</v>
      </c>
    </row>
    <row r="29" spans="1:38" s="2" customFormat="1" ht="26.25" customHeight="1" thickBot="1" x14ac:dyDescent="0.3">
      <c r="A29" s="43" t="s">
        <v>77</v>
      </c>
      <c r="B29" s="43" t="s">
        <v>82</v>
      </c>
      <c r="C29" s="43" t="s">
        <v>83</v>
      </c>
      <c r="D29" s="45"/>
      <c r="E29" s="93">
        <v>11.07948514281258</v>
      </c>
      <c r="F29" s="93">
        <v>0.31284510337975607</v>
      </c>
      <c r="G29" s="93">
        <v>1.4858783097382765E-2</v>
      </c>
      <c r="H29" s="93">
        <v>2.9243783445685644E-2</v>
      </c>
      <c r="I29" s="93">
        <v>0.17061975172959207</v>
      </c>
      <c r="J29" s="93">
        <v>0.17061975172959207</v>
      </c>
      <c r="K29" s="93">
        <v>0.17061975172959207</v>
      </c>
      <c r="L29" s="93">
        <v>9.041872785187928E-2</v>
      </c>
      <c r="M29" s="93">
        <v>2.8129220022948291</v>
      </c>
      <c r="N29" s="93">
        <v>6.9938330163771517E-4</v>
      </c>
      <c r="O29" s="93">
        <v>6.9938330163771519E-5</v>
      </c>
      <c r="P29" s="93">
        <v>7.4134629973597798E-3</v>
      </c>
      <c r="Q29" s="93">
        <v>1.3987666032754304E-4</v>
      </c>
      <c r="R29" s="93">
        <v>1.1889516127841155E-2</v>
      </c>
      <c r="S29" s="93">
        <v>7.9729696386699536E-3</v>
      </c>
      <c r="T29" s="93">
        <v>2.7975332065508608E-4</v>
      </c>
      <c r="U29" s="93">
        <v>1.3987666032754304E-4</v>
      </c>
      <c r="V29" s="93">
        <v>2.5177798858957743E-2</v>
      </c>
      <c r="W29" s="93">
        <v>9.2603715401386968E-2</v>
      </c>
      <c r="X29" s="93">
        <v>7.1337096767046951E-3</v>
      </c>
      <c r="Y29" s="93">
        <v>4.3082011380883259E-2</v>
      </c>
      <c r="Z29" s="93">
        <v>4.8117571152674801E-2</v>
      </c>
      <c r="AA29" s="93">
        <v>1.1050256165875899E-2</v>
      </c>
      <c r="AB29" s="93">
        <v>0.10938354837613867</v>
      </c>
      <c r="AC29" s="93">
        <v>8.4032835093857158E-2</v>
      </c>
      <c r="AD29" s="93">
        <v>1.8517854596466377E-5</v>
      </c>
      <c r="AE29" s="92"/>
      <c r="AF29" s="93">
        <v>51960.014474564421</v>
      </c>
      <c r="AG29" s="15" t="s">
        <v>388</v>
      </c>
      <c r="AH29" s="93">
        <v>43.892980320292807</v>
      </c>
      <c r="AI29" s="93">
        <v>7985.8721026174117</v>
      </c>
      <c r="AJ29" s="15" t="s">
        <v>388</v>
      </c>
      <c r="AK29" s="15" t="s">
        <v>388</v>
      </c>
      <c r="AL29" s="38" t="s">
        <v>48</v>
      </c>
    </row>
    <row r="30" spans="1:38" s="2" customFormat="1" ht="26.25" customHeight="1" thickBot="1" x14ac:dyDescent="0.3">
      <c r="A30" s="43" t="s">
        <v>77</v>
      </c>
      <c r="B30" s="43" t="s">
        <v>84</v>
      </c>
      <c r="C30" s="43" t="s">
        <v>85</v>
      </c>
      <c r="D30" s="45"/>
      <c r="E30" s="93">
        <v>0.22079247896061491</v>
      </c>
      <c r="F30" s="93">
        <v>1.1091460999504159</v>
      </c>
      <c r="G30" s="93">
        <v>5.4685251856828718E-4</v>
      </c>
      <c r="H30" s="93">
        <v>1.9344275000000005E-3</v>
      </c>
      <c r="I30" s="93">
        <v>2.4468432282995434E-2</v>
      </c>
      <c r="J30" s="93">
        <v>2.4468432282995434E-2</v>
      </c>
      <c r="K30" s="93">
        <v>2.4468432282995434E-2</v>
      </c>
      <c r="L30" s="93">
        <v>6.4892654711294967E-3</v>
      </c>
      <c r="M30" s="93">
        <v>4.8508466938420174</v>
      </c>
      <c r="N30" s="93">
        <v>5.9479987976121965E-5</v>
      </c>
      <c r="O30" s="93">
        <v>7.4125279105882877E-6</v>
      </c>
      <c r="P30" s="93">
        <v>3.2806261071733001E-4</v>
      </c>
      <c r="Q30" s="93">
        <v>1.1163733038736346E-5</v>
      </c>
      <c r="R30" s="93">
        <v>2.4594333406406584E-4</v>
      </c>
      <c r="S30" s="93">
        <v>1.750061126205031E-4</v>
      </c>
      <c r="T30" s="93">
        <v>8.456995337895656E-5</v>
      </c>
      <c r="U30" s="93">
        <v>7.5024102562961196E-6</v>
      </c>
      <c r="V30" s="93">
        <v>1.2405941626600946E-3</v>
      </c>
      <c r="W30" s="93">
        <v>2.2984856066800001E-2</v>
      </c>
      <c r="X30" s="93">
        <v>3.4602075768793127E-4</v>
      </c>
      <c r="Y30" s="93">
        <v>3.8443163242649027E-4</v>
      </c>
      <c r="Z30" s="93">
        <v>2.7018218279298387E-4</v>
      </c>
      <c r="AA30" s="93">
        <v>4.1156503838902419E-4</v>
      </c>
      <c r="AB30" s="93">
        <v>1.4121996112964298E-3</v>
      </c>
      <c r="AC30" s="93">
        <v>2.3046524843135354E-3</v>
      </c>
      <c r="AD30" s="93">
        <v>5.9072598293600001E-6</v>
      </c>
      <c r="AE30" s="92"/>
      <c r="AF30" s="93">
        <v>1500.6902607501956</v>
      </c>
      <c r="AG30" s="15" t="s">
        <v>388</v>
      </c>
      <c r="AH30" s="15" t="s">
        <v>388</v>
      </c>
      <c r="AI30" s="93">
        <v>111.8458026770455</v>
      </c>
      <c r="AJ30" s="15" t="s">
        <v>388</v>
      </c>
      <c r="AK30" s="15" t="s">
        <v>388</v>
      </c>
      <c r="AL30" s="38" t="s">
        <v>48</v>
      </c>
    </row>
    <row r="31" spans="1:38" s="2" customFormat="1" ht="26.25" customHeight="1" thickBot="1" x14ac:dyDescent="0.3">
      <c r="A31" s="43" t="s">
        <v>77</v>
      </c>
      <c r="B31" s="43" t="s">
        <v>86</v>
      </c>
      <c r="C31" s="43" t="s">
        <v>87</v>
      </c>
      <c r="D31" s="45"/>
      <c r="E31" s="15" t="s">
        <v>388</v>
      </c>
      <c r="F31" s="93">
        <v>1.3060234086959552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0.63927981190163674</v>
      </c>
      <c r="J32" s="93">
        <v>1.1601016816228562</v>
      </c>
      <c r="K32" s="93">
        <v>1.5637915482618676</v>
      </c>
      <c r="L32" s="93">
        <v>0.1651816465859556</v>
      </c>
      <c r="M32" s="15" t="s">
        <v>388</v>
      </c>
      <c r="N32" s="93">
        <v>0.48500652720698662</v>
      </c>
      <c r="O32" s="93">
        <v>1.8074491359317537E-3</v>
      </c>
      <c r="P32" s="15" t="s">
        <v>388</v>
      </c>
      <c r="Q32" s="93">
        <v>4.3127576685519739E-2</v>
      </c>
      <c r="R32" s="93">
        <v>1.3505862877583501</v>
      </c>
      <c r="S32" s="93">
        <v>30.415212264587733</v>
      </c>
      <c r="T32" s="93">
        <v>0.19392136340423963</v>
      </c>
      <c r="U32" s="93">
        <v>3.1275830965237346E-2</v>
      </c>
      <c r="V32" s="93">
        <v>19.38249158457096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0.47318462926126093</v>
      </c>
      <c r="J33" s="93">
        <v>5.5891253324567396</v>
      </c>
      <c r="K33" s="93">
        <v>11.178250664913479</v>
      </c>
      <c r="L33" s="93">
        <v>9.2779480518781862E-2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1.5150436763692543</v>
      </c>
      <c r="F34" s="93">
        <v>8.3583639388032344E-2</v>
      </c>
      <c r="G34" s="93">
        <v>2.6390085492680043E-4</v>
      </c>
      <c r="H34" s="93">
        <v>1.5394216537396703E-4</v>
      </c>
      <c r="I34" s="93">
        <v>2.8446552271925652E-2</v>
      </c>
      <c r="J34" s="93">
        <v>2.9900025745673672E-2</v>
      </c>
      <c r="K34" s="93">
        <v>3.1561138287099992E-2</v>
      </c>
      <c r="L34" s="93">
        <v>1.8490258976751672E-2</v>
      </c>
      <c r="M34" s="93">
        <v>0.202071708904379</v>
      </c>
      <c r="N34" s="15" t="s">
        <v>388</v>
      </c>
      <c r="O34" s="93">
        <v>2.1991737910566719E-4</v>
      </c>
      <c r="P34" s="15" t="s">
        <v>388</v>
      </c>
      <c r="Q34" s="15" t="s">
        <v>388</v>
      </c>
      <c r="R34" s="93">
        <v>1.099586895528336E-3</v>
      </c>
      <c r="S34" s="93">
        <v>3.7385954447963422E-2</v>
      </c>
      <c r="T34" s="93">
        <v>1.5394216537396703E-3</v>
      </c>
      <c r="U34" s="93">
        <v>2.1991737910566719E-4</v>
      </c>
      <c r="V34" s="93">
        <v>2.1991737910566717E-2</v>
      </c>
      <c r="W34" s="15" t="s">
        <v>388</v>
      </c>
      <c r="X34" s="93">
        <v>6.5975213731700141E-4</v>
      </c>
      <c r="Y34" s="93">
        <v>1.0995868955283358E-3</v>
      </c>
      <c r="Z34" s="15" t="s">
        <v>388</v>
      </c>
      <c r="AA34" s="15" t="s">
        <v>388</v>
      </c>
      <c r="AB34" s="93">
        <v>1.7593390328453373E-3</v>
      </c>
      <c r="AC34" s="15" t="s">
        <v>388</v>
      </c>
      <c r="AD34" s="15" t="s">
        <v>388</v>
      </c>
      <c r="AE34" s="92"/>
      <c r="AF34" s="93">
        <v>950.04307773648213</v>
      </c>
      <c r="AG34" s="15" t="s">
        <v>388</v>
      </c>
      <c r="AH34" s="15" t="s">
        <v>388</v>
      </c>
      <c r="AI34" s="15" t="s">
        <v>388</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6.511845826435918</v>
      </c>
      <c r="F36" s="93">
        <v>2.8854280125999456</v>
      </c>
      <c r="G36" s="93">
        <v>8.4937985410828809E-2</v>
      </c>
      <c r="H36" s="93">
        <v>9.8266950526257313E-4</v>
      </c>
      <c r="I36" s="93">
        <v>0.32188171488372491</v>
      </c>
      <c r="J36" s="93">
        <v>0.33060762055377313</v>
      </c>
      <c r="K36" s="93">
        <v>0.33060762055377313</v>
      </c>
      <c r="L36" s="93">
        <v>6.1169630604138756E-2</v>
      </c>
      <c r="M36" s="93">
        <v>19.777110805374974</v>
      </c>
      <c r="N36" s="93">
        <v>1.287604371474948E-2</v>
      </c>
      <c r="O36" s="93">
        <v>1.0618594090601372E-3</v>
      </c>
      <c r="P36" s="93">
        <v>2.7215139256642601E-3</v>
      </c>
      <c r="Q36" s="93">
        <v>3.8993894101034361E-3</v>
      </c>
      <c r="R36" s="93">
        <v>1.2502293718801032E-2</v>
      </c>
      <c r="S36" s="93">
        <v>1.8916866673621989E-2</v>
      </c>
      <c r="T36" s="93">
        <v>0.45423416704312713</v>
      </c>
      <c r="U36" s="93">
        <v>1.2938915598182128E-3</v>
      </c>
      <c r="V36" s="93">
        <v>0.11350120004173192</v>
      </c>
      <c r="W36" s="93">
        <v>1.6240509900741579E-2</v>
      </c>
      <c r="X36" s="93">
        <v>2.4211556471198119E-4</v>
      </c>
      <c r="Y36" s="93">
        <v>1.2685858612494249E-3</v>
      </c>
      <c r="Z36" s="93">
        <v>1.1525697858703872E-3</v>
      </c>
      <c r="AA36" s="93">
        <v>1.9646823135236518E-4</v>
      </c>
      <c r="AB36" s="93">
        <v>2.8597394431841582E-3</v>
      </c>
      <c r="AC36" s="93">
        <v>8.2628431217230212E-3</v>
      </c>
      <c r="AD36" s="93">
        <v>9.7662598781529907E-3</v>
      </c>
      <c r="AE36" s="92"/>
      <c r="AF36" s="93">
        <v>5738.3990821417547</v>
      </c>
      <c r="AG36" s="15" t="s">
        <v>388</v>
      </c>
      <c r="AH36" s="15" t="s">
        <v>388</v>
      </c>
      <c r="AI36" s="93">
        <v>147.91146420570229</v>
      </c>
      <c r="AJ36" s="15" t="s">
        <v>388</v>
      </c>
      <c r="AK36" s="15" t="s">
        <v>388</v>
      </c>
      <c r="AL36" s="38" t="s">
        <v>48</v>
      </c>
    </row>
    <row r="37" spans="1:38" s="2" customFormat="1" ht="26.25" customHeight="1" thickBot="1" x14ac:dyDescent="0.3">
      <c r="A37" s="43" t="s">
        <v>69</v>
      </c>
      <c r="B37" s="43" t="s">
        <v>99</v>
      </c>
      <c r="C37" s="43" t="s">
        <v>393</v>
      </c>
      <c r="D37" s="45"/>
      <c r="E37" s="93">
        <v>7.1081999999999994E-3</v>
      </c>
      <c r="F37" s="93">
        <v>1.2391793200000002E-4</v>
      </c>
      <c r="G37" s="93">
        <v>4.9567183199999999E-6</v>
      </c>
      <c r="H37" s="15" t="s">
        <v>388</v>
      </c>
      <c r="I37" s="15" t="s">
        <v>388</v>
      </c>
      <c r="J37" s="15" t="s">
        <v>388</v>
      </c>
      <c r="K37" s="15" t="s">
        <v>388</v>
      </c>
      <c r="L37" s="15" t="s">
        <v>388</v>
      </c>
      <c r="M37" s="93">
        <v>2.4783616399999997E-3</v>
      </c>
      <c r="N37" s="15" t="s">
        <v>388</v>
      </c>
      <c r="O37" s="15" t="s">
        <v>388</v>
      </c>
      <c r="P37" s="15" t="s">
        <v>388</v>
      </c>
      <c r="Q37" s="15" t="s">
        <v>388</v>
      </c>
      <c r="R37" s="15" t="s">
        <v>388</v>
      </c>
      <c r="S37" s="15" t="s">
        <v>388</v>
      </c>
      <c r="T37" s="15" t="s">
        <v>388</v>
      </c>
      <c r="U37" s="15" t="s">
        <v>388</v>
      </c>
      <c r="V37" s="15" t="s">
        <v>388</v>
      </c>
      <c r="W37" s="93">
        <v>6.1958976499999993E-5</v>
      </c>
      <c r="X37" s="15" t="s">
        <v>388</v>
      </c>
      <c r="Y37" s="15" t="s">
        <v>388</v>
      </c>
      <c r="Z37" s="15" t="s">
        <v>388</v>
      </c>
      <c r="AA37" s="15" t="s">
        <v>388</v>
      </c>
      <c r="AB37" s="15" t="s">
        <v>388</v>
      </c>
      <c r="AC37" s="15" t="s">
        <v>388</v>
      </c>
      <c r="AD37" s="15" t="s">
        <v>388</v>
      </c>
      <c r="AE37" s="92"/>
      <c r="AF37" s="15" t="s">
        <v>388</v>
      </c>
      <c r="AG37" s="15" t="s">
        <v>388</v>
      </c>
      <c r="AH37" s="93">
        <v>123.91790300000001</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1.1746332565959996</v>
      </c>
      <c r="F39" s="93">
        <v>8.3139927015000004E-2</v>
      </c>
      <c r="G39" s="93">
        <v>1.0743754980872997</v>
      </c>
      <c r="H39" s="93">
        <v>5.1931489125999998E-3</v>
      </c>
      <c r="I39" s="93">
        <v>0.13533329020432008</v>
      </c>
      <c r="J39" s="93">
        <v>0.20851260230419999</v>
      </c>
      <c r="K39" s="93">
        <v>0.28671606162506669</v>
      </c>
      <c r="L39" s="93">
        <v>2.6882842604447194E-2</v>
      </c>
      <c r="M39" s="93">
        <v>0.99476361102400002</v>
      </c>
      <c r="N39" s="93">
        <v>8.634E-2</v>
      </c>
      <c r="O39" s="93">
        <v>1.02676E-2</v>
      </c>
      <c r="P39" s="93">
        <v>1.8945600000000002E-3</v>
      </c>
      <c r="Q39" s="93">
        <v>1.4282999999999999E-2</v>
      </c>
      <c r="R39" s="93">
        <v>0.12676700000000002</v>
      </c>
      <c r="S39" s="93">
        <v>4.4829000000000001E-2</v>
      </c>
      <c r="T39" s="93">
        <v>0.55997000000000008</v>
      </c>
      <c r="U39" s="93">
        <v>1.5895000000000003E-2</v>
      </c>
      <c r="V39" s="93">
        <v>2.2763239999999998</v>
      </c>
      <c r="W39" s="93">
        <v>7.4128299999599995E-2</v>
      </c>
      <c r="X39" s="93">
        <v>3.2622990590333192E-3</v>
      </c>
      <c r="Y39" s="93">
        <v>2.2636941321729213E-2</v>
      </c>
      <c r="Z39" s="93">
        <v>2.4864243770674056E-3</v>
      </c>
      <c r="AA39" s="93">
        <v>2.3370352915300639E-3</v>
      </c>
      <c r="AB39" s="93">
        <v>3.0722700049360001E-2</v>
      </c>
      <c r="AC39" s="93">
        <v>1.5895000000000003E-2</v>
      </c>
      <c r="AD39" s="93">
        <v>0.19161736727130985</v>
      </c>
      <c r="AE39" s="92"/>
      <c r="AF39" s="93">
        <v>10369</v>
      </c>
      <c r="AG39" s="93">
        <v>100</v>
      </c>
      <c r="AH39" s="93">
        <v>1170</v>
      </c>
      <c r="AI39" s="93">
        <v>3179</v>
      </c>
      <c r="AJ39" s="15" t="s">
        <v>388</v>
      </c>
      <c r="AK39" s="15" t="s">
        <v>388</v>
      </c>
      <c r="AL39" s="38" t="s">
        <v>48</v>
      </c>
    </row>
    <row r="40" spans="1:38" s="2" customFormat="1" ht="26.25" customHeight="1" thickBot="1" x14ac:dyDescent="0.3">
      <c r="A40" s="43" t="s">
        <v>69</v>
      </c>
      <c r="B40" s="43" t="s">
        <v>104</v>
      </c>
      <c r="C40" s="43" t="s">
        <v>395</v>
      </c>
      <c r="D40" s="45"/>
      <c r="E40" s="93">
        <v>1.4079858015940405</v>
      </c>
      <c r="F40" s="93">
        <v>0.4913024011257433</v>
      </c>
      <c r="G40" s="93">
        <v>1.2944127507442961E-3</v>
      </c>
      <c r="H40" s="93">
        <v>7.5852587183699183E-4</v>
      </c>
      <c r="I40" s="93">
        <v>9.990452702369465E-2</v>
      </c>
      <c r="J40" s="93">
        <v>9.990452702369465E-2</v>
      </c>
      <c r="K40" s="93">
        <v>9.990452702369465E-2</v>
      </c>
      <c r="L40" s="93">
        <v>2.7219346307833583E-2</v>
      </c>
      <c r="M40" s="93">
        <v>15.720157746050853</v>
      </c>
      <c r="N40" s="15" t="s">
        <v>388</v>
      </c>
      <c r="O40" s="93">
        <v>1.0440803812309897E-3</v>
      </c>
      <c r="P40" s="15" t="s">
        <v>388</v>
      </c>
      <c r="Q40" s="15" t="s">
        <v>388</v>
      </c>
      <c r="R40" s="93">
        <v>5.2204019061549483E-3</v>
      </c>
      <c r="S40" s="93">
        <v>0.1774936648092682</v>
      </c>
      <c r="T40" s="93">
        <v>7.3085626686169277E-3</v>
      </c>
      <c r="U40" s="93">
        <v>1.0440803812309897E-3</v>
      </c>
      <c r="V40" s="93">
        <v>0.10440803812309896</v>
      </c>
      <c r="W40" s="15" t="s">
        <v>388</v>
      </c>
      <c r="X40" s="93">
        <v>3.3041896359919565E-3</v>
      </c>
      <c r="Y40" s="93">
        <v>5.0484534138559587E-3</v>
      </c>
      <c r="Z40" s="15" t="s">
        <v>388</v>
      </c>
      <c r="AA40" s="15" t="s">
        <v>388</v>
      </c>
      <c r="AB40" s="93">
        <v>8.3526430498479156E-3</v>
      </c>
      <c r="AC40" s="15" t="s">
        <v>388</v>
      </c>
      <c r="AD40" s="15" t="s">
        <v>388</v>
      </c>
      <c r="AE40" s="92"/>
      <c r="AF40" s="93">
        <v>4439.9438268094054</v>
      </c>
      <c r="AG40" s="15" t="s">
        <v>388</v>
      </c>
      <c r="AH40" s="15" t="s">
        <v>388</v>
      </c>
      <c r="AI40" s="93">
        <v>47.567932537202736</v>
      </c>
      <c r="AJ40" s="15" t="s">
        <v>388</v>
      </c>
      <c r="AK40" s="15" t="s">
        <v>388</v>
      </c>
      <c r="AL40" s="38" t="s">
        <v>48</v>
      </c>
    </row>
    <row r="41" spans="1:38" s="2" customFormat="1" ht="26.25" customHeight="1" thickBot="1" x14ac:dyDescent="0.3">
      <c r="A41" s="43" t="s">
        <v>102</v>
      </c>
      <c r="B41" s="43" t="s">
        <v>105</v>
      </c>
      <c r="C41" s="43" t="s">
        <v>396</v>
      </c>
      <c r="D41" s="45"/>
      <c r="E41" s="93">
        <v>5.0533299999999981</v>
      </c>
      <c r="F41" s="93">
        <v>21.240274559971464</v>
      </c>
      <c r="G41" s="93">
        <v>0.76232545000000007</v>
      </c>
      <c r="H41" s="93">
        <v>1.125222234496198</v>
      </c>
      <c r="I41" s="93">
        <v>8.5387132767313094</v>
      </c>
      <c r="J41" s="93">
        <v>8.8334003534000534</v>
      </c>
      <c r="K41" s="93">
        <v>9.2113208889584026</v>
      </c>
      <c r="L41" s="93">
        <v>2.5263813868586102</v>
      </c>
      <c r="M41" s="93">
        <v>154.45001554742436</v>
      </c>
      <c r="N41" s="93">
        <v>0.54669500000000004</v>
      </c>
      <c r="O41" s="93">
        <v>0.15503909999999999</v>
      </c>
      <c r="P41" s="93">
        <v>2.6169669999999999E-2</v>
      </c>
      <c r="Q41" s="93">
        <v>6.4747999999999986E-2</v>
      </c>
      <c r="R41" s="93">
        <v>1.8298539999999999</v>
      </c>
      <c r="S41" s="93">
        <v>0.34483950000000008</v>
      </c>
      <c r="T41" s="93">
        <v>1.5828299999999997</v>
      </c>
      <c r="U41" s="93">
        <v>0.25748500000000002</v>
      </c>
      <c r="V41" s="93">
        <v>36.107857999999993</v>
      </c>
      <c r="W41" s="93">
        <v>1.0901151</v>
      </c>
      <c r="X41" s="93">
        <v>6.611496755235609</v>
      </c>
      <c r="Y41" s="93">
        <v>5.2220717453942136</v>
      </c>
      <c r="Z41" s="93">
        <v>4.2462943387102223</v>
      </c>
      <c r="AA41" s="93">
        <v>4.8834672632760592</v>
      </c>
      <c r="AB41" s="93">
        <v>20.963330102616105</v>
      </c>
      <c r="AC41" s="93">
        <v>0.25760264705882346</v>
      </c>
      <c r="AD41" s="93">
        <v>3.0907305271467309</v>
      </c>
      <c r="AE41" s="92"/>
      <c r="AF41" s="93">
        <v>10883</v>
      </c>
      <c r="AG41" s="93">
        <v>165</v>
      </c>
      <c r="AH41" s="93">
        <v>1077</v>
      </c>
      <c r="AI41" s="93">
        <v>51496.999999999993</v>
      </c>
      <c r="AJ41" s="93">
        <v>1</v>
      </c>
      <c r="AK41" s="15" t="s">
        <v>388</v>
      </c>
      <c r="AL41" s="38" t="s">
        <v>48</v>
      </c>
    </row>
    <row r="42" spans="1:38" s="2" customFormat="1" ht="26.25" customHeight="1" thickBot="1" x14ac:dyDescent="0.3">
      <c r="A42" s="43" t="s">
        <v>69</v>
      </c>
      <c r="B42" s="43" t="s">
        <v>106</v>
      </c>
      <c r="C42" s="43" t="s">
        <v>107</v>
      </c>
      <c r="D42" s="45"/>
      <c r="E42" s="93">
        <v>0.88241678264978551</v>
      </c>
      <c r="F42" s="93">
        <v>2.4676498643604972</v>
      </c>
      <c r="G42" s="93">
        <v>8.1268840951316773E-4</v>
      </c>
      <c r="H42" s="93">
        <v>2.7742195590917113E-4</v>
      </c>
      <c r="I42" s="93">
        <v>0.13354174192567808</v>
      </c>
      <c r="J42" s="93">
        <v>0.13354174192567808</v>
      </c>
      <c r="K42" s="93">
        <v>0.13354174192567808</v>
      </c>
      <c r="L42" s="93">
        <v>2.1853625941020582E-2</v>
      </c>
      <c r="M42" s="93">
        <v>38.397533759985862</v>
      </c>
      <c r="N42" s="15" t="s">
        <v>388</v>
      </c>
      <c r="O42" s="93">
        <v>5.8788049880436916E-4</v>
      </c>
      <c r="P42" s="15" t="s">
        <v>388</v>
      </c>
      <c r="Q42" s="15" t="s">
        <v>388</v>
      </c>
      <c r="R42" s="93">
        <v>2.9394024940218458E-3</v>
      </c>
      <c r="S42" s="93">
        <v>9.9939684796742756E-2</v>
      </c>
      <c r="T42" s="93">
        <v>4.115163491630585E-3</v>
      </c>
      <c r="U42" s="93">
        <v>5.8788049880436916E-4</v>
      </c>
      <c r="V42" s="93">
        <v>5.878804988043692E-2</v>
      </c>
      <c r="W42" s="15" t="s">
        <v>388</v>
      </c>
      <c r="X42" s="93">
        <v>2.2077646771690709E-3</v>
      </c>
      <c r="Y42" s="93">
        <v>2.4952793132658815E-3</v>
      </c>
      <c r="Z42" s="15" t="s">
        <v>388</v>
      </c>
      <c r="AA42" s="15" t="s">
        <v>388</v>
      </c>
      <c r="AB42" s="93">
        <v>4.7030439904349533E-3</v>
      </c>
      <c r="AC42" s="15" t="s">
        <v>388</v>
      </c>
      <c r="AD42" s="15" t="s">
        <v>388</v>
      </c>
      <c r="AE42" s="92"/>
      <c r="AF42" s="93">
        <v>2357.59318660598</v>
      </c>
      <c r="AG42" s="15" t="s">
        <v>388</v>
      </c>
      <c r="AH42" s="15" t="s">
        <v>388</v>
      </c>
      <c r="AI42" s="93">
        <v>122.86249921676038</v>
      </c>
      <c r="AJ42" s="15" t="s">
        <v>388</v>
      </c>
      <c r="AK42" s="15" t="s">
        <v>388</v>
      </c>
      <c r="AL42" s="38" t="s">
        <v>48</v>
      </c>
    </row>
    <row r="43" spans="1:38" s="2" customFormat="1" ht="26.25" customHeight="1" thickBot="1" x14ac:dyDescent="0.3">
      <c r="A43" s="43" t="s">
        <v>102</v>
      </c>
      <c r="B43" s="43" t="s">
        <v>108</v>
      </c>
      <c r="C43" s="43" t="s">
        <v>109</v>
      </c>
      <c r="D43" s="45"/>
      <c r="E43" s="93">
        <v>1.0306102872672616</v>
      </c>
      <c r="F43" s="93">
        <v>0.44480043872672614</v>
      </c>
      <c r="G43" s="93">
        <v>0.7203387372298139</v>
      </c>
      <c r="H43" s="93">
        <v>1.18450676E-2</v>
      </c>
      <c r="I43" s="93">
        <v>0.16891044552631579</v>
      </c>
      <c r="J43" s="93">
        <v>0.36307609338549074</v>
      </c>
      <c r="K43" s="93">
        <v>0.98724466666666677</v>
      </c>
      <c r="L43" s="93">
        <v>1.0780946781578947E-2</v>
      </c>
      <c r="M43" s="93">
        <v>2.1070857872672613</v>
      </c>
      <c r="N43" s="93">
        <v>0.42516665999999997</v>
      </c>
      <c r="O43" s="93">
        <v>2.6737000000000004E-2</v>
      </c>
      <c r="P43" s="93">
        <v>8.9152900000000011E-3</v>
      </c>
      <c r="Q43" s="93">
        <v>0.17339473999999999</v>
      </c>
      <c r="R43" s="93">
        <v>0.52994780000000008</v>
      </c>
      <c r="S43" s="93">
        <v>0.49153150000000001</v>
      </c>
      <c r="T43" s="93">
        <v>0.59758480000000014</v>
      </c>
      <c r="U43" s="93">
        <v>3.4820000000000004E-2</v>
      </c>
      <c r="V43" s="93">
        <v>5.5610955999999998</v>
      </c>
      <c r="W43" s="93">
        <v>0.18401210287267261</v>
      </c>
      <c r="X43" s="93">
        <v>2.4297843511249056E-3</v>
      </c>
      <c r="Y43" s="93">
        <v>9.3069393441853297E-3</v>
      </c>
      <c r="Z43" s="93">
        <v>1.0062405764298752E-3</v>
      </c>
      <c r="AA43" s="93">
        <v>1.2117357282598895E-3</v>
      </c>
      <c r="AB43" s="93">
        <v>1.39547E-2</v>
      </c>
      <c r="AC43" s="93">
        <v>3.6486666666666667E-2</v>
      </c>
      <c r="AD43" s="93">
        <v>0.41809368799508351</v>
      </c>
      <c r="AE43" s="92"/>
      <c r="AF43" s="93">
        <v>3115</v>
      </c>
      <c r="AG43" s="93">
        <v>2123</v>
      </c>
      <c r="AH43" s="93">
        <v>43.005745345226799</v>
      </c>
      <c r="AI43" s="93">
        <v>6974.7550000000001</v>
      </c>
      <c r="AJ43" s="15" t="s">
        <v>388</v>
      </c>
      <c r="AK43" s="15" t="s">
        <v>388</v>
      </c>
      <c r="AL43" s="38" t="s">
        <v>48</v>
      </c>
    </row>
    <row r="44" spans="1:38" s="2" customFormat="1" ht="26.25" customHeight="1" thickBot="1" x14ac:dyDescent="0.3">
      <c r="A44" s="43" t="s">
        <v>69</v>
      </c>
      <c r="B44" s="43" t="s">
        <v>110</v>
      </c>
      <c r="C44" s="43" t="s">
        <v>111</v>
      </c>
      <c r="D44" s="45"/>
      <c r="E44" s="93">
        <v>2.7048945573518228</v>
      </c>
      <c r="F44" s="93">
        <v>1.364006444381743</v>
      </c>
      <c r="G44" s="93">
        <v>2.9691907652466334E-3</v>
      </c>
      <c r="H44" s="93">
        <v>1.9199605493366034E-3</v>
      </c>
      <c r="I44" s="93">
        <v>0.18800932095679448</v>
      </c>
      <c r="J44" s="93">
        <v>0.18800932095679448</v>
      </c>
      <c r="K44" s="93">
        <v>0.18800932095679448</v>
      </c>
      <c r="L44" s="93">
        <v>8.4677190553530693E-2</v>
      </c>
      <c r="M44" s="93">
        <v>9.2449474181597573</v>
      </c>
      <c r="N44" s="15" t="s">
        <v>388</v>
      </c>
      <c r="O44" s="93">
        <v>2.4561888361300014E-3</v>
      </c>
      <c r="P44" s="15" t="s">
        <v>388</v>
      </c>
      <c r="Q44" s="15" t="s">
        <v>388</v>
      </c>
      <c r="R44" s="93">
        <v>1.2280944180650006E-2</v>
      </c>
      <c r="S44" s="93">
        <v>0.4175521021421002</v>
      </c>
      <c r="T44" s="93">
        <v>1.7193321852910008E-2</v>
      </c>
      <c r="U44" s="93">
        <v>2.4561888361300014E-3</v>
      </c>
      <c r="V44" s="93">
        <v>0.24561888361300016</v>
      </c>
      <c r="W44" s="15" t="s">
        <v>388</v>
      </c>
      <c r="X44" s="93">
        <v>7.4587073790878733E-3</v>
      </c>
      <c r="Y44" s="93">
        <v>1.2190803309952133E-2</v>
      </c>
      <c r="Z44" s="15" t="s">
        <v>388</v>
      </c>
      <c r="AA44" s="15" t="s">
        <v>388</v>
      </c>
      <c r="AB44" s="93">
        <v>1.9649510689040008E-2</v>
      </c>
      <c r="AC44" s="15" t="s">
        <v>388</v>
      </c>
      <c r="AD44" s="15" t="s">
        <v>388</v>
      </c>
      <c r="AE44" s="92"/>
      <c r="AF44" s="93">
        <v>10573.78612062846</v>
      </c>
      <c r="AG44" s="15" t="s">
        <v>388</v>
      </c>
      <c r="AH44" s="15" t="s">
        <v>388</v>
      </c>
      <c r="AI44" s="93">
        <v>24.936623746286166</v>
      </c>
      <c r="AJ44" s="15" t="s">
        <v>388</v>
      </c>
      <c r="AK44" s="15" t="s">
        <v>388</v>
      </c>
      <c r="AL44" s="38" t="s">
        <v>48</v>
      </c>
    </row>
    <row r="45" spans="1:38" s="2" customFormat="1" ht="26.25" customHeight="1" thickBot="1" x14ac:dyDescent="0.3">
      <c r="A45" s="43" t="s">
        <v>69</v>
      </c>
      <c r="B45" s="43" t="s">
        <v>112</v>
      </c>
      <c r="C45" s="43" t="s">
        <v>113</v>
      </c>
      <c r="D45" s="45"/>
      <c r="E45" s="93">
        <v>1.84616695296</v>
      </c>
      <c r="F45" s="93">
        <v>8.3216898475625925E-2</v>
      </c>
      <c r="G45" s="93">
        <v>3.9335943600000007E-4</v>
      </c>
      <c r="H45" s="93">
        <v>2.5896162870000004E-4</v>
      </c>
      <c r="I45" s="93">
        <v>4.3138418147999992E-2</v>
      </c>
      <c r="J45" s="93">
        <v>4.6219733729999997E-2</v>
      </c>
      <c r="K45" s="93">
        <v>4.6219733729999997E-2</v>
      </c>
      <c r="L45" s="93">
        <v>1.4328117456299997E-2</v>
      </c>
      <c r="M45" s="93">
        <v>0.27731840237999994</v>
      </c>
      <c r="N45" s="93">
        <v>4.2613938900000004E-3</v>
      </c>
      <c r="O45" s="93">
        <v>3.2779953000000003E-4</v>
      </c>
      <c r="P45" s="93">
        <v>9.8339858999999994E-4</v>
      </c>
      <c r="Q45" s="93">
        <v>1.3111981200000001E-3</v>
      </c>
      <c r="R45" s="93">
        <v>1.6389976500000003E-3</v>
      </c>
      <c r="S45" s="93">
        <v>6.5559906000000013E-3</v>
      </c>
      <c r="T45" s="93">
        <v>3.2779953000000001E-2</v>
      </c>
      <c r="U45" s="93">
        <v>3.2779953000000003E-4</v>
      </c>
      <c r="V45" s="93">
        <v>3.9335943599999999E-2</v>
      </c>
      <c r="W45" s="93">
        <v>4.2613938900000004E-3</v>
      </c>
      <c r="X45" s="93">
        <v>6.5559905999999999E-5</v>
      </c>
      <c r="Y45" s="93">
        <v>3.2779952999999998E-4</v>
      </c>
      <c r="Z45" s="93">
        <v>3.2779952999999998E-4</v>
      </c>
      <c r="AA45" s="93">
        <v>3.2779952999999999E-5</v>
      </c>
      <c r="AB45" s="93">
        <v>7.5393891899999991E-4</v>
      </c>
      <c r="AC45" s="93">
        <v>2.6223962399999998E-3</v>
      </c>
      <c r="AD45" s="93">
        <v>1.2456382140000001E-3</v>
      </c>
      <c r="AE45" s="92"/>
      <c r="AF45" s="93">
        <v>1416.0939695999998</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3" t="s">
        <v>115</v>
      </c>
      <c r="D46" s="45"/>
      <c r="E46" s="93">
        <v>4.3074275826327089</v>
      </c>
      <c r="F46" s="93">
        <v>0.37984086081248053</v>
      </c>
      <c r="G46" s="93">
        <v>1.4655276652656486</v>
      </c>
      <c r="H46" s="93">
        <v>7.831033535919182E-5</v>
      </c>
      <c r="I46" s="93">
        <v>0.32158199143213317</v>
      </c>
      <c r="J46" s="93">
        <v>1.3022221597227566</v>
      </c>
      <c r="K46" s="93">
        <v>4.6194520297143509</v>
      </c>
      <c r="L46" s="93">
        <v>9.6426512457657376E-2</v>
      </c>
      <c r="M46" s="93">
        <v>12.568399858071242</v>
      </c>
      <c r="N46" s="93">
        <v>1.0693480136768829</v>
      </c>
      <c r="O46" s="93">
        <v>0.11179730865834026</v>
      </c>
      <c r="P46" s="93">
        <v>1.1432052092211181E-2</v>
      </c>
      <c r="Q46" s="93">
        <v>2.8163638725035477E-2</v>
      </c>
      <c r="R46" s="93">
        <v>0.77927918820179665</v>
      </c>
      <c r="S46" s="93">
        <v>1.1474020812622707</v>
      </c>
      <c r="T46" s="93">
        <v>1.5204809043173033</v>
      </c>
      <c r="U46" s="93">
        <v>8.8563832850359998E-4</v>
      </c>
      <c r="V46" s="93">
        <v>15.564757264126241</v>
      </c>
      <c r="W46" s="93">
        <v>0.47452110777393591</v>
      </c>
      <c r="X46" s="93">
        <v>1.9029804964243908E-2</v>
      </c>
      <c r="Y46" s="93">
        <v>4.2310531407051336E-2</v>
      </c>
      <c r="Z46" s="93">
        <v>1.031624220492194E-2</v>
      </c>
      <c r="AA46" s="93">
        <v>8.3299491423164725E-3</v>
      </c>
      <c r="AB46" s="93">
        <v>7.9986527718533651E-2</v>
      </c>
      <c r="AC46" s="93">
        <v>2.2869607322169121E-2</v>
      </c>
      <c r="AD46" s="15" t="s">
        <v>388</v>
      </c>
      <c r="AE46" s="92"/>
      <c r="AF46" s="93">
        <v>12776.960692046814</v>
      </c>
      <c r="AG46" s="15" t="s">
        <v>388</v>
      </c>
      <c r="AH46" s="93">
        <v>5792.0737834285928</v>
      </c>
      <c r="AI46" s="93">
        <v>22170.355918625501</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6.438924800000001E-2</v>
      </c>
      <c r="G49" s="93">
        <v>0.54300000000000004</v>
      </c>
      <c r="H49" s="93">
        <v>3.0940289999999999E-3</v>
      </c>
      <c r="I49" s="93">
        <v>5.9593659942363108E-3</v>
      </c>
      <c r="J49" s="93">
        <v>1.4263400576368875E-2</v>
      </c>
      <c r="K49" s="93">
        <v>3.39E-2</v>
      </c>
      <c r="L49" s="93">
        <v>2.9796829971181552E-6</v>
      </c>
      <c r="M49" s="15" t="s">
        <v>389</v>
      </c>
      <c r="N49" s="93">
        <v>4.0289700000000006E-3</v>
      </c>
      <c r="O49" s="93">
        <v>1.5467000000000001E-4</v>
      </c>
      <c r="P49" s="93">
        <v>1.0000000000000001E-5</v>
      </c>
      <c r="Q49" s="93">
        <v>2.1602600000000002E-3</v>
      </c>
      <c r="R49" s="93">
        <v>1.47853E-3</v>
      </c>
      <c r="S49" s="93">
        <v>4.3798700000000001E-3</v>
      </c>
      <c r="T49" s="93">
        <v>8.7730700000000009E-3</v>
      </c>
      <c r="U49" s="15" t="s">
        <v>387</v>
      </c>
      <c r="V49" s="93">
        <v>1.2455270000000001E-2</v>
      </c>
      <c r="W49" s="93">
        <v>0.02</v>
      </c>
      <c r="X49" s="15" t="s">
        <v>388</v>
      </c>
      <c r="Y49" s="15" t="s">
        <v>388</v>
      </c>
      <c r="Z49" s="15" t="s">
        <v>388</v>
      </c>
      <c r="AA49" s="15" t="s">
        <v>388</v>
      </c>
      <c r="AB49" s="15">
        <v>2.2306E-4</v>
      </c>
      <c r="AC49" s="15" t="s">
        <v>388</v>
      </c>
      <c r="AD49" s="93">
        <v>3.0104063999999999</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0.67365449438202252</v>
      </c>
      <c r="J50" s="93">
        <v>0.95928400000000014</v>
      </c>
      <c r="K50" s="93">
        <v>1.4677045199999998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5214</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2.7048580000000002</v>
      </c>
      <c r="G52" s="15" t="s">
        <v>389</v>
      </c>
      <c r="H52" s="15" t="s">
        <v>389</v>
      </c>
      <c r="I52" s="93">
        <v>4.077766806607928E-3</v>
      </c>
      <c r="J52" s="93">
        <v>6.4822834146502622E-3</v>
      </c>
      <c r="K52" s="93">
        <v>8.3752850000000014E-3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2.7669257030163994</v>
      </c>
      <c r="G53" s="15" t="s">
        <v>388</v>
      </c>
      <c r="H53" s="15" t="s">
        <v>388</v>
      </c>
      <c r="I53" s="93">
        <v>1.306E-4</v>
      </c>
      <c r="J53" s="93">
        <v>1.306E-4</v>
      </c>
      <c r="K53" s="93">
        <v>1.306E-4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0.24884410000000001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2523</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2.3174527000000004E-2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0.04</v>
      </c>
      <c r="X57" s="93">
        <v>7.0495277249460364E-5</v>
      </c>
      <c r="Y57" s="93">
        <v>7.0495277249460364E-5</v>
      </c>
      <c r="Z57" s="93">
        <v>7.0495277249460364E-5</v>
      </c>
      <c r="AA57" s="93">
        <v>7.0495277249460364E-5</v>
      </c>
      <c r="AB57" s="93">
        <v>2.8198110899784146E-4</v>
      </c>
      <c r="AC57" s="15" t="s">
        <v>388</v>
      </c>
      <c r="AD57" s="93">
        <v>2.8461560000000001</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1.3579999999999999E-4</v>
      </c>
      <c r="J58" s="93">
        <v>6.7899999999999992E-4</v>
      </c>
      <c r="K58" s="93">
        <v>1.7459999999999999E-3</v>
      </c>
      <c r="L58" s="93">
        <v>6.2468000000000001E-7</v>
      </c>
      <c r="M58" s="15" t="s">
        <v>388</v>
      </c>
      <c r="N58" s="15" t="s">
        <v>388</v>
      </c>
      <c r="O58" s="15" t="s">
        <v>388</v>
      </c>
      <c r="P58" s="15" t="s">
        <v>388</v>
      </c>
      <c r="Q58" s="15" t="s">
        <v>388</v>
      </c>
      <c r="R58" s="15" t="s">
        <v>388</v>
      </c>
      <c r="S58" s="15" t="s">
        <v>388</v>
      </c>
      <c r="T58" s="15" t="s">
        <v>388</v>
      </c>
      <c r="U58" s="15" t="s">
        <v>388</v>
      </c>
      <c r="V58" s="15" t="s">
        <v>388</v>
      </c>
      <c r="W58" s="93">
        <v>2.5506000000000001E-2</v>
      </c>
      <c r="X58" s="15" t="s">
        <v>388</v>
      </c>
      <c r="Y58" s="15" t="s">
        <v>388</v>
      </c>
      <c r="Z58" s="15" t="s">
        <v>388</v>
      </c>
      <c r="AA58" s="15" t="s">
        <v>388</v>
      </c>
      <c r="AB58" s="15" t="s">
        <v>388</v>
      </c>
      <c r="AC58" s="15" t="s">
        <v>388</v>
      </c>
      <c r="AD58" s="93">
        <v>4.905E-5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2.1157300000000001E-3</v>
      </c>
      <c r="G59" s="15" t="s">
        <v>389</v>
      </c>
      <c r="H59" s="15" t="s">
        <v>388</v>
      </c>
      <c r="I59" s="93">
        <v>4.0259599999999994E-3</v>
      </c>
      <c r="J59" s="93">
        <v>4.5292050000000006E-3</v>
      </c>
      <c r="K59" s="93">
        <v>6.3424499999999995E-3</v>
      </c>
      <c r="L59" s="93">
        <v>2.4960952000000005E-6</v>
      </c>
      <c r="M59" s="15" t="s">
        <v>389</v>
      </c>
      <c r="N59" s="15" t="s">
        <v>388</v>
      </c>
      <c r="O59" s="15" t="s">
        <v>388</v>
      </c>
      <c r="P59" s="15" t="s">
        <v>388</v>
      </c>
      <c r="Q59" s="15" t="s">
        <v>388</v>
      </c>
      <c r="R59" s="15" t="s">
        <v>388</v>
      </c>
      <c r="S59" s="15" t="s">
        <v>388</v>
      </c>
      <c r="T59" s="15" t="s">
        <v>388</v>
      </c>
      <c r="U59" s="15" t="s">
        <v>388</v>
      </c>
      <c r="V59" s="15" t="s">
        <v>388</v>
      </c>
      <c r="W59" s="93">
        <v>3.41152E-4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3.2114884705882347E-4</v>
      </c>
      <c r="J60" s="93">
        <v>2.9350564705882352E-3</v>
      </c>
      <c r="K60" s="93">
        <v>5.98396E-3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3.0205226452083337E-3</v>
      </c>
      <c r="J61" s="93">
        <v>1.1201290452083335E-2</v>
      </c>
      <c r="K61" s="93">
        <v>3.2148393397499996E-2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2.2725071129499997E-2</v>
      </c>
      <c r="J62" s="93">
        <v>0.21923380197660011</v>
      </c>
      <c r="K62" s="93">
        <v>0.56699404721000002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0.43080000000000002</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1.2179999999999997E-3</v>
      </c>
      <c r="J68" s="93">
        <v>1.624E-3</v>
      </c>
      <c r="K68" s="93">
        <v>2.0299999999999997E-3</v>
      </c>
      <c r="L68" s="93">
        <v>2.1923999999999992E-5</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0.15315999999999999</v>
      </c>
      <c r="F70" s="93">
        <v>2.2193080700000003</v>
      </c>
      <c r="G70" s="93">
        <v>1.2463495613607001</v>
      </c>
      <c r="H70" s="93">
        <v>0.30913000000000002</v>
      </c>
      <c r="I70" s="93">
        <v>0.22252774511126877</v>
      </c>
      <c r="J70" s="93">
        <v>0.3262310784316278</v>
      </c>
      <c r="K70" s="93">
        <v>0.37657493999999997</v>
      </c>
      <c r="L70" s="93">
        <v>4.0054994120028381E-3</v>
      </c>
      <c r="M70" s="15" t="s">
        <v>388</v>
      </c>
      <c r="N70" s="93">
        <v>1E-3</v>
      </c>
      <c r="O70" s="15" t="s">
        <v>388</v>
      </c>
      <c r="P70" s="93">
        <v>3.5177430000000003E-2</v>
      </c>
      <c r="Q70" s="15" t="s">
        <v>388</v>
      </c>
      <c r="R70" s="15" t="s">
        <v>388</v>
      </c>
      <c r="S70" s="93">
        <v>7.5000000000000002E-4</v>
      </c>
      <c r="T70" s="93">
        <v>0.1767</v>
      </c>
      <c r="U70" s="15" t="s">
        <v>388</v>
      </c>
      <c r="V70" s="93">
        <v>0.25</v>
      </c>
      <c r="W70" s="15" t="s">
        <v>388</v>
      </c>
      <c r="X70" s="15" t="s">
        <v>388</v>
      </c>
      <c r="Y70" s="15" t="s">
        <v>388</v>
      </c>
      <c r="Z70" s="15" t="s">
        <v>388</v>
      </c>
      <c r="AA70" s="15" t="s">
        <v>388</v>
      </c>
      <c r="AB70" s="15" t="s">
        <v>388</v>
      </c>
      <c r="AC70" s="93">
        <v>15.45</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0.13716410000000001</v>
      </c>
      <c r="G71" s="15" t="s">
        <v>388</v>
      </c>
      <c r="H71" s="15" t="s">
        <v>388</v>
      </c>
      <c r="I71" s="93">
        <v>1.4817956687999993E-3</v>
      </c>
      <c r="J71" s="93">
        <v>1.1852445350399993E-2</v>
      </c>
      <c r="K71" s="93">
        <v>3.7037991720000045E-2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0.21240566</v>
      </c>
      <c r="G72" s="93">
        <v>0.89880900000000008</v>
      </c>
      <c r="H72" s="93">
        <v>3.7999999999999999E-2</v>
      </c>
      <c r="I72" s="93">
        <v>0.21418775200000018</v>
      </c>
      <c r="J72" s="93">
        <v>0.22953803771428591</v>
      </c>
      <c r="K72" s="93">
        <v>0.28126289999999998</v>
      </c>
      <c r="L72" s="93">
        <v>7.7107590720000053E-4</v>
      </c>
      <c r="M72" s="93">
        <v>0.18967000000000001</v>
      </c>
      <c r="N72" s="93">
        <v>0.39515215999999992</v>
      </c>
      <c r="O72" s="93">
        <v>4.033769999999999E-3</v>
      </c>
      <c r="P72" s="93">
        <v>0.13145999999999999</v>
      </c>
      <c r="Q72" s="93">
        <v>4.2203769999999995E-2</v>
      </c>
      <c r="R72" s="93">
        <v>2.2970392049999999</v>
      </c>
      <c r="S72" s="93">
        <v>0.40943558000000002</v>
      </c>
      <c r="T72" s="93">
        <v>0.79479989000000018</v>
      </c>
      <c r="U72" s="15" t="s">
        <v>387</v>
      </c>
      <c r="V72" s="93">
        <v>1.5044387399999999</v>
      </c>
      <c r="W72" s="93">
        <v>0.9785100000000001</v>
      </c>
      <c r="X72" s="93">
        <v>2.3276667277777776E-3</v>
      </c>
      <c r="Y72" s="93">
        <v>2.405444505555555E-3</v>
      </c>
      <c r="Z72" s="93">
        <v>2.2382667277777778E-3</v>
      </c>
      <c r="AA72" s="93">
        <v>2.1087778388888885E-3</v>
      </c>
      <c r="AB72" s="93">
        <v>9.0801557999999997E-3</v>
      </c>
      <c r="AC72" s="93">
        <v>1.6480000000000002E-2</v>
      </c>
      <c r="AD72" s="93">
        <v>9.0544000000000011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6.0300000000000002E-4</v>
      </c>
      <c r="G73" s="93">
        <v>2.1399999999999995E-3</v>
      </c>
      <c r="H73" s="15" t="s">
        <v>388</v>
      </c>
      <c r="I73" s="93">
        <v>6.9000000000000006E-2</v>
      </c>
      <c r="J73" s="93">
        <v>9.7750000000000004E-2</v>
      </c>
      <c r="K73" s="93">
        <v>0.115</v>
      </c>
      <c r="L73" s="93">
        <v>6.9000000000000008E-3</v>
      </c>
      <c r="M73" s="15" t="s">
        <v>388</v>
      </c>
      <c r="N73" s="93">
        <v>9.9000000000000008E-3</v>
      </c>
      <c r="O73" s="93">
        <v>1.4000000000000001E-4</v>
      </c>
      <c r="P73" s="93">
        <v>1.5E-3</v>
      </c>
      <c r="Q73" s="93">
        <v>6.9999999999999999E-4</v>
      </c>
      <c r="R73" s="93">
        <v>0.48699999999999999</v>
      </c>
      <c r="S73" s="93">
        <v>1.7600000000000001E-2</v>
      </c>
      <c r="T73" s="93">
        <v>2.7E-2</v>
      </c>
      <c r="U73" s="15" t="s">
        <v>387</v>
      </c>
      <c r="V73" s="93">
        <v>0.48899999999999999</v>
      </c>
      <c r="W73" s="15" t="s">
        <v>388</v>
      </c>
      <c r="X73" s="93">
        <v>3.9999999999999996E-5</v>
      </c>
      <c r="Y73" s="93">
        <v>3.9999999999999996E-5</v>
      </c>
      <c r="Z73" s="15" t="s">
        <v>388</v>
      </c>
      <c r="AA73" s="93">
        <v>3.9999999999999996E-5</v>
      </c>
      <c r="AB73" s="93">
        <v>1.1999999999999999E-4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15" t="s">
        <v>389</v>
      </c>
      <c r="G74" s="15" t="s">
        <v>388</v>
      </c>
      <c r="H74" s="15" t="s">
        <v>388</v>
      </c>
      <c r="I74" s="93">
        <v>1.4287133308577797E-5</v>
      </c>
      <c r="J74" s="93">
        <v>3.6367248421834386E-5</v>
      </c>
      <c r="K74" s="93">
        <v>5.1953212031191977E-5</v>
      </c>
      <c r="L74" s="93">
        <v>6.9467387671741551E-7</v>
      </c>
      <c r="M74" s="15" t="s">
        <v>388</v>
      </c>
      <c r="N74" s="93">
        <v>3.9000000000000005E-4</v>
      </c>
      <c r="O74" s="93">
        <v>1.0000000000000001E-5</v>
      </c>
      <c r="P74" s="15" t="s">
        <v>388</v>
      </c>
      <c r="Q74" s="93">
        <v>6.0000000000000002E-5</v>
      </c>
      <c r="R74" s="15" t="s">
        <v>388</v>
      </c>
      <c r="S74" s="15" t="s">
        <v>388</v>
      </c>
      <c r="T74" s="15" t="s">
        <v>388</v>
      </c>
      <c r="U74" s="15" t="s">
        <v>388</v>
      </c>
      <c r="V74" s="93">
        <v>8.8999999999999996E-2</v>
      </c>
      <c r="W74" s="93">
        <v>4.2205848694496902E-2</v>
      </c>
      <c r="X74" s="15" t="s">
        <v>388</v>
      </c>
      <c r="Y74" s="15" t="s">
        <v>388</v>
      </c>
      <c r="Z74" s="15" t="s">
        <v>388</v>
      </c>
      <c r="AA74" s="15" t="s">
        <v>388</v>
      </c>
      <c r="AB74" s="15" t="s">
        <v>388</v>
      </c>
      <c r="AC74" s="93">
        <v>3.3134009999999998E-2</v>
      </c>
      <c r="AD74" s="93">
        <v>8.7218987350000013E-2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1.3000000000000001E-2</v>
      </c>
      <c r="O77" s="93">
        <v>1.0800000000000001E-2</v>
      </c>
      <c r="P77" s="93">
        <v>1.9E-3</v>
      </c>
      <c r="Q77" s="93">
        <v>9.4000000000000004E-3</v>
      </c>
      <c r="R77" s="15" t="s">
        <v>388</v>
      </c>
      <c r="S77" s="93">
        <v>1.3800000000000002E-2</v>
      </c>
      <c r="T77" s="15" t="s">
        <v>388</v>
      </c>
      <c r="U77" s="15" t="s">
        <v>388</v>
      </c>
      <c r="V77" s="93">
        <v>12.393000000000001</v>
      </c>
      <c r="W77" s="93">
        <v>6.3490991775298392E-2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5.5700000000000009E-4</v>
      </c>
      <c r="G78" s="93">
        <v>0.11110720164609053</v>
      </c>
      <c r="H78" s="15" t="s">
        <v>388</v>
      </c>
      <c r="I78" s="93">
        <v>4.8443428497942385E-4</v>
      </c>
      <c r="J78" s="93">
        <v>5.9733989197530873E-4</v>
      </c>
      <c r="K78" s="93">
        <v>9.2518106995884781E-4</v>
      </c>
      <c r="L78" s="93">
        <v>1.3834375E-7</v>
      </c>
      <c r="M78" s="93">
        <v>1.0547000000000001E-2</v>
      </c>
      <c r="N78" s="93">
        <v>1.5100000000000001E-3</v>
      </c>
      <c r="O78" s="93">
        <v>3.9999999999999998E-6</v>
      </c>
      <c r="P78" s="93">
        <v>3.8525364104713845E-6</v>
      </c>
      <c r="Q78" s="93">
        <v>8.0810000000000007E-2</v>
      </c>
      <c r="R78" s="93">
        <v>6.0000000000000002E-5</v>
      </c>
      <c r="S78" s="93">
        <v>3.1E-4</v>
      </c>
      <c r="T78" s="93">
        <v>2.5000000000000001E-4</v>
      </c>
      <c r="U78" s="93">
        <v>5.3600000000000002E-2</v>
      </c>
      <c r="V78" s="93">
        <v>6.0999999999999997E-4</v>
      </c>
      <c r="W78" s="93">
        <v>0.20028887960000002</v>
      </c>
      <c r="X78" s="15" t="s">
        <v>388</v>
      </c>
      <c r="Y78" s="15" t="s">
        <v>388</v>
      </c>
      <c r="Z78" s="15" t="s">
        <v>388</v>
      </c>
      <c r="AA78" s="15" t="s">
        <v>388</v>
      </c>
      <c r="AB78" s="15" t="s">
        <v>388</v>
      </c>
      <c r="AC78" s="93">
        <v>5.8206691500000005</v>
      </c>
      <c r="AD78" s="93">
        <v>2.559312E-4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3.5000000000000003E-2</v>
      </c>
      <c r="G79" s="93">
        <v>9.4117647050000002E-4</v>
      </c>
      <c r="H79" s="93">
        <v>4.1000000000000002E-2</v>
      </c>
      <c r="I79" s="15" t="s">
        <v>389</v>
      </c>
      <c r="J79" s="15" t="s">
        <v>389</v>
      </c>
      <c r="K79" s="15" t="s">
        <v>389</v>
      </c>
      <c r="L79" s="15" t="s">
        <v>388</v>
      </c>
      <c r="M79" s="15" t="s">
        <v>388</v>
      </c>
      <c r="N79" s="15" t="s">
        <v>388</v>
      </c>
      <c r="O79" s="15" t="s">
        <v>388</v>
      </c>
      <c r="P79" s="15" t="s">
        <v>388</v>
      </c>
      <c r="Q79" s="15" t="s">
        <v>388</v>
      </c>
      <c r="R79" s="15" t="s">
        <v>388</v>
      </c>
      <c r="S79" s="15" t="s">
        <v>388</v>
      </c>
      <c r="T79" s="93">
        <v>1.6910000000000001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6.7831300000000009E-3</v>
      </c>
      <c r="G80" s="93">
        <v>1.2400000000000001E-4</v>
      </c>
      <c r="H80" s="93">
        <v>1.6800000000000002E-5</v>
      </c>
      <c r="I80" s="93">
        <v>4.6361739999999999E-3</v>
      </c>
      <c r="J80" s="93">
        <v>5.5596200000000004E-3</v>
      </c>
      <c r="K80" s="93">
        <v>9.2344599999999982E-3</v>
      </c>
      <c r="L80" s="15" t="s">
        <v>388</v>
      </c>
      <c r="M80" s="15" t="s">
        <v>388</v>
      </c>
      <c r="N80" s="93">
        <v>0.26296036</v>
      </c>
      <c r="O80" s="93">
        <v>1.8100000000000002E-3</v>
      </c>
      <c r="P80" s="93">
        <v>6.2199999999999998E-3</v>
      </c>
      <c r="Q80" s="93">
        <v>0.2117</v>
      </c>
      <c r="R80" s="93">
        <v>4.7400000000000003E-3</v>
      </c>
      <c r="S80" s="93">
        <v>0.24593000000000001</v>
      </c>
      <c r="T80" s="93">
        <v>1.9568099999999998E-2</v>
      </c>
      <c r="U80" s="93">
        <v>1.8456230654192605E-3</v>
      </c>
      <c r="V80" s="93">
        <v>0.83631999999999962</v>
      </c>
      <c r="W80" s="15" t="s">
        <v>388</v>
      </c>
      <c r="X80" s="15" t="s">
        <v>388</v>
      </c>
      <c r="Y80" s="15" t="s">
        <v>388</v>
      </c>
      <c r="Z80" s="15" t="s">
        <v>388</v>
      </c>
      <c r="AA80" s="15" t="s">
        <v>388</v>
      </c>
      <c r="AB80" s="15" t="s">
        <v>388</v>
      </c>
      <c r="AC80" s="15" t="s">
        <v>388</v>
      </c>
      <c r="AD80" s="93">
        <v>1.1945506098814999E-2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5.2356320000000007E-4</v>
      </c>
      <c r="J81" s="93">
        <v>5.2356319999999996E-3</v>
      </c>
      <c r="K81" s="93">
        <v>1.0471263999999999E-2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2917.8159999999998</v>
      </c>
      <c r="AL81" s="38" t="s">
        <v>409</v>
      </c>
    </row>
    <row r="82" spans="1:38" s="2" customFormat="1" ht="26.25" customHeight="1" thickBot="1" x14ac:dyDescent="0.3">
      <c r="A82" s="43" t="s">
        <v>206</v>
      </c>
      <c r="B82" s="43" t="s">
        <v>207</v>
      </c>
      <c r="C82" s="43" t="s">
        <v>208</v>
      </c>
      <c r="D82" s="45"/>
      <c r="E82" s="15" t="s">
        <v>388</v>
      </c>
      <c r="F82" s="93">
        <v>5.5848960297806096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0.26306793699999997</v>
      </c>
      <c r="G83" s="15" t="s">
        <v>388</v>
      </c>
      <c r="H83" s="15" t="s">
        <v>388</v>
      </c>
      <c r="I83" s="93">
        <v>6.0499999999999998E-2</v>
      </c>
      <c r="J83" s="93">
        <v>6.6000000000000003E-2</v>
      </c>
      <c r="K83" s="93">
        <v>8.7999999999999995E-2</v>
      </c>
      <c r="L83" s="93">
        <v>3.4485000000000002E-3</v>
      </c>
      <c r="M83" s="15" t="s">
        <v>388</v>
      </c>
      <c r="N83" s="15" t="s">
        <v>388</v>
      </c>
      <c r="O83" s="15" t="s">
        <v>388</v>
      </c>
      <c r="P83" s="15" t="s">
        <v>388</v>
      </c>
      <c r="Q83" s="15" t="s">
        <v>388</v>
      </c>
      <c r="R83" s="15" t="s">
        <v>388</v>
      </c>
      <c r="S83" s="15" t="s">
        <v>388</v>
      </c>
      <c r="T83" s="15" t="s">
        <v>388</v>
      </c>
      <c r="U83" s="15" t="s">
        <v>388</v>
      </c>
      <c r="V83" s="15" t="s">
        <v>388</v>
      </c>
      <c r="W83" s="93">
        <v>1.0999999999999999E-2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0.18128738799999999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7.363083999999998</v>
      </c>
      <c r="G85" s="15" t="s">
        <v>388</v>
      </c>
      <c r="H85" s="15" t="s">
        <v>388</v>
      </c>
      <c r="I85" s="93">
        <v>8.0907000000000006E-4</v>
      </c>
      <c r="J85" s="93">
        <v>1.2945120000000003E-3</v>
      </c>
      <c r="K85" s="93">
        <v>1.6181400000000001E-3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0.52135280000000006</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1.7714057901799991</v>
      </c>
      <c r="G88" s="93">
        <v>8.4999999999999993E-5</v>
      </c>
      <c r="H88" s="93">
        <v>2.2300000000000002E-3</v>
      </c>
      <c r="I88" s="93">
        <v>1.5873500000000002E-3</v>
      </c>
      <c r="J88" s="93">
        <v>2.5397600000000003E-3</v>
      </c>
      <c r="K88" s="93">
        <v>3.1747000000000004E-3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0.40629638531428569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1.6046568400000001</v>
      </c>
      <c r="G90" s="93">
        <v>4.6000000000000001E-4</v>
      </c>
      <c r="H90" s="93">
        <v>0.15212999999999999</v>
      </c>
      <c r="I90" s="93">
        <v>4.2113660000000011E-2</v>
      </c>
      <c r="J90" s="93">
        <v>4.5952789999999993E-2</v>
      </c>
      <c r="K90" s="93">
        <v>4.9478000000000001E-2</v>
      </c>
      <c r="L90" s="93">
        <v>2.2227659999999996E-6</v>
      </c>
      <c r="M90" s="15" t="s">
        <v>388</v>
      </c>
      <c r="N90" s="15" t="s">
        <v>388</v>
      </c>
      <c r="O90" s="15" t="s">
        <v>388</v>
      </c>
      <c r="P90" s="15" t="s">
        <v>388</v>
      </c>
      <c r="Q90" s="15" t="s">
        <v>388</v>
      </c>
      <c r="R90" s="15" t="s">
        <v>388</v>
      </c>
      <c r="S90" s="15" t="s">
        <v>388</v>
      </c>
      <c r="T90" s="15" t="s">
        <v>388</v>
      </c>
      <c r="U90" s="15" t="s">
        <v>388</v>
      </c>
      <c r="V90" s="15" t="s">
        <v>388</v>
      </c>
      <c r="W90" s="15" t="s">
        <v>388</v>
      </c>
      <c r="X90" s="93">
        <v>6.1653480000000002E-3</v>
      </c>
      <c r="Y90" s="93">
        <v>3.1120328000000005E-3</v>
      </c>
      <c r="Z90" s="93">
        <v>3.1120328000000005E-3</v>
      </c>
      <c r="AA90" s="93">
        <v>3.1120328000000005E-3</v>
      </c>
      <c r="AB90" s="93">
        <v>1.5501446400000004E-2</v>
      </c>
      <c r="AC90" s="93">
        <v>1.4517540000000002E-3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4.4008757000000001E-3</v>
      </c>
      <c r="F91" s="93">
        <v>1.503788E-2</v>
      </c>
      <c r="G91" s="93">
        <v>3.4305539000000001E-3</v>
      </c>
      <c r="H91" s="93">
        <v>9.4655275000000011E-3</v>
      </c>
      <c r="I91" s="93">
        <v>6.1641950983299998E-2</v>
      </c>
      <c r="J91" s="93">
        <v>6.1696453624400002E-2</v>
      </c>
      <c r="K91" s="93">
        <v>6.1707710839349998E-2</v>
      </c>
      <c r="L91" s="93">
        <v>2.7712327499999998E-4</v>
      </c>
      <c r="M91" s="93">
        <v>0.13379684175000001</v>
      </c>
      <c r="N91" s="93">
        <v>0.89058088000000002</v>
      </c>
      <c r="O91" s="93">
        <v>1.39977886E-2</v>
      </c>
      <c r="P91" s="93">
        <v>6.4748864999999983E-5</v>
      </c>
      <c r="Q91" s="93">
        <v>1.51080685E-3</v>
      </c>
      <c r="R91" s="93">
        <v>1.7720741999999998E-2</v>
      </c>
      <c r="S91" s="93">
        <v>0.51667616999999999</v>
      </c>
      <c r="T91" s="93">
        <v>4.0236645000000001E-2</v>
      </c>
      <c r="U91" s="15" t="s">
        <v>387</v>
      </c>
      <c r="V91" s="93">
        <v>0.30150399500000002</v>
      </c>
      <c r="W91" s="93">
        <v>2.28085E-4</v>
      </c>
      <c r="X91" s="93">
        <v>2.5317435000000001E-4</v>
      </c>
      <c r="Y91" s="93">
        <v>1.0263824999999998E-4</v>
      </c>
      <c r="Z91" s="93">
        <v>1.0263824999999998E-4</v>
      </c>
      <c r="AA91" s="93">
        <v>1.0263824999999998E-4</v>
      </c>
      <c r="AB91" s="93">
        <v>5.6108909999999989E-4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1.67048083</v>
      </c>
      <c r="G92" s="93">
        <v>0.88511180000000012</v>
      </c>
      <c r="H92" s="93">
        <v>0.11902500000000001</v>
      </c>
      <c r="I92" s="93">
        <v>0.2102720233526672</v>
      </c>
      <c r="J92" s="93">
        <v>0.27680267514225815</v>
      </c>
      <c r="K92" s="93">
        <v>0.39512304000000004</v>
      </c>
      <c r="L92" s="93">
        <v>5.467072607169346E-3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1.94727413</v>
      </c>
      <c r="G93" s="15" t="s">
        <v>388</v>
      </c>
      <c r="H93" s="15" t="s">
        <v>388</v>
      </c>
      <c r="I93" s="93">
        <v>0.39723831083155542</v>
      </c>
      <c r="J93" s="93">
        <v>0.41173892229211112</v>
      </c>
      <c r="K93" s="93">
        <v>0.42925174999999999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1.1702084999999998</v>
      </c>
      <c r="G95" s="93" t="s">
        <v>388</v>
      </c>
      <c r="H95" s="15" t="s">
        <v>388</v>
      </c>
      <c r="I95" s="93">
        <v>5.0916048000000007E-4</v>
      </c>
      <c r="J95" s="93">
        <v>2.1358102E-2</v>
      </c>
      <c r="K95" s="93">
        <v>0.111113004</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2.1290000000000002E-3</v>
      </c>
      <c r="G98" s="93">
        <v>7.9999999999999996E-6</v>
      </c>
      <c r="H98" s="93">
        <v>6.4030000000000007E-3</v>
      </c>
      <c r="I98" s="93">
        <v>5.9539200000000006E-3</v>
      </c>
      <c r="J98" s="93">
        <v>9.3030000000000005E-3</v>
      </c>
      <c r="K98" s="93">
        <v>1.2404E-2</v>
      </c>
      <c r="L98" s="93" t="s">
        <v>388</v>
      </c>
      <c r="M98" s="93" t="s">
        <v>388</v>
      </c>
      <c r="N98" s="93" t="s">
        <v>388</v>
      </c>
      <c r="O98" s="93" t="s">
        <v>388</v>
      </c>
      <c r="P98" s="93" t="s">
        <v>388</v>
      </c>
      <c r="Q98" s="93" t="s">
        <v>388</v>
      </c>
      <c r="R98" s="93" t="s">
        <v>388</v>
      </c>
      <c r="S98" s="93" t="s">
        <v>388</v>
      </c>
      <c r="T98" s="93" t="s">
        <v>388</v>
      </c>
      <c r="U98" s="15" t="s">
        <v>388</v>
      </c>
      <c r="V98" s="93" t="s">
        <v>388</v>
      </c>
      <c r="W98" s="93">
        <v>2.1946533000000001E-2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4.3731408790000002E-2</v>
      </c>
      <c r="F99" s="93">
        <v>6.2879725430000004</v>
      </c>
      <c r="G99" s="93" t="s">
        <v>388</v>
      </c>
      <c r="H99" s="93">
        <v>5.7307941410000005</v>
      </c>
      <c r="I99" s="93">
        <v>5.9937889030000004E-2</v>
      </c>
      <c r="J99" s="93">
        <v>9.2099683139999999E-2</v>
      </c>
      <c r="K99" s="93">
        <v>0.20174216310000001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262.29199999999997</v>
      </c>
      <c r="AL99" s="38" t="s">
        <v>243</v>
      </c>
    </row>
    <row r="100" spans="1:38" s="2" customFormat="1" ht="26.25" customHeight="1" thickBot="1" x14ac:dyDescent="0.3">
      <c r="A100" s="43" t="s">
        <v>241</v>
      </c>
      <c r="B100" s="43" t="s">
        <v>244</v>
      </c>
      <c r="C100" s="43" t="s">
        <v>413</v>
      </c>
      <c r="D100" s="45"/>
      <c r="E100" s="93">
        <v>0.15144373105</v>
      </c>
      <c r="F100" s="93">
        <v>4.0640065614000003</v>
      </c>
      <c r="G100" s="93" t="s">
        <v>388</v>
      </c>
      <c r="H100" s="93">
        <v>5.4140128192999999</v>
      </c>
      <c r="I100" s="93">
        <v>4.8301952999000003E-2</v>
      </c>
      <c r="J100" s="93">
        <v>7.4282739128999992E-2</v>
      </c>
      <c r="K100" s="93">
        <v>0.16055950216000003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595.32999999999993</v>
      </c>
      <c r="AL100" s="38" t="s">
        <v>243</v>
      </c>
    </row>
    <row r="101" spans="1:38" s="2" customFormat="1" ht="26.25" customHeight="1" thickBot="1" x14ac:dyDescent="0.3">
      <c r="A101" s="43" t="s">
        <v>241</v>
      </c>
      <c r="B101" s="43" t="s">
        <v>245</v>
      </c>
      <c r="C101" s="43" t="s">
        <v>246</v>
      </c>
      <c r="D101" s="45"/>
      <c r="E101" s="93">
        <v>8.1023192809999995E-3</v>
      </c>
      <c r="F101" s="93">
        <v>0.15650515370000001</v>
      </c>
      <c r="G101" s="93" t="s">
        <v>388</v>
      </c>
      <c r="H101" s="93">
        <v>0.1328478203</v>
      </c>
      <c r="I101" s="93">
        <v>1.4216205580000001E-3</v>
      </c>
      <c r="J101" s="93">
        <v>4.2648616730000003E-3</v>
      </c>
      <c r="K101" s="93">
        <v>9.9513439029999991E-3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144.876</v>
      </c>
      <c r="AL101" s="38" t="s">
        <v>243</v>
      </c>
    </row>
    <row r="102" spans="1:38" s="2" customFormat="1" ht="26.25" customHeight="1" thickBot="1" x14ac:dyDescent="0.3">
      <c r="A102" s="43" t="s">
        <v>241</v>
      </c>
      <c r="B102" s="43" t="s">
        <v>247</v>
      </c>
      <c r="C102" s="43" t="s">
        <v>414</v>
      </c>
      <c r="D102" s="45"/>
      <c r="E102" s="93">
        <v>5.6899768030000009E-3</v>
      </c>
      <c r="F102" s="93">
        <v>0.25405327071200001</v>
      </c>
      <c r="G102" s="93" t="s">
        <v>388</v>
      </c>
      <c r="H102" s="93">
        <v>2.6833031801240006</v>
      </c>
      <c r="I102" s="93">
        <v>2.1220758E-3</v>
      </c>
      <c r="J102" s="93">
        <v>4.6685564999999998E-2</v>
      </c>
      <c r="K102" s="93">
        <v>0.30175702799999998</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789.8</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4.58239594E-4</v>
      </c>
      <c r="F104" s="93">
        <v>4.743393607E-3</v>
      </c>
      <c r="G104" s="93" t="s">
        <v>388</v>
      </c>
      <c r="H104" s="93">
        <v>7.5132231590000001E-3</v>
      </c>
      <c r="I104" s="93">
        <v>5.8140077E-5</v>
      </c>
      <c r="J104" s="93">
        <v>1.7442023100000003E-4</v>
      </c>
      <c r="K104" s="93">
        <v>4.06980539E-4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5.9249999999999998</v>
      </c>
      <c r="AL104" s="38" t="s">
        <v>243</v>
      </c>
    </row>
    <row r="105" spans="1:38" s="2" customFormat="1" ht="26.25" customHeight="1" thickBot="1" x14ac:dyDescent="0.3">
      <c r="A105" s="43" t="s">
        <v>241</v>
      </c>
      <c r="B105" s="43" t="s">
        <v>252</v>
      </c>
      <c r="C105" s="43" t="s">
        <v>253</v>
      </c>
      <c r="D105" s="45"/>
      <c r="E105" s="93">
        <v>3.0844139210000003E-2</v>
      </c>
      <c r="F105" s="93">
        <v>0.24790264141399998</v>
      </c>
      <c r="G105" s="93" t="s">
        <v>388</v>
      </c>
      <c r="H105" s="93">
        <v>0.69459554574000004</v>
      </c>
      <c r="I105" s="93">
        <v>6.2265424420000007E-3</v>
      </c>
      <c r="J105" s="93">
        <v>9.7845666940000013E-3</v>
      </c>
      <c r="K105" s="93">
        <v>2.1348145515E-2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74.3</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4.2444735063999997E-2</v>
      </c>
      <c r="F107" s="93">
        <v>0.23454080569999999</v>
      </c>
      <c r="G107" s="93" t="s">
        <v>388</v>
      </c>
      <c r="H107" s="93">
        <v>0.33621618137100001</v>
      </c>
      <c r="I107" s="93">
        <v>9.8874759749999989E-3</v>
      </c>
      <c r="J107" s="93">
        <v>0.131833013</v>
      </c>
      <c r="K107" s="93">
        <v>0.62620681179999993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3916.7900000000004</v>
      </c>
      <c r="AL107" s="38" t="s">
        <v>243</v>
      </c>
    </row>
    <row r="108" spans="1:38" s="2" customFormat="1" ht="26.25" customHeight="1" thickBot="1" x14ac:dyDescent="0.3">
      <c r="A108" s="43" t="s">
        <v>241</v>
      </c>
      <c r="B108" s="43" t="s">
        <v>257</v>
      </c>
      <c r="C108" s="43" t="s">
        <v>417</v>
      </c>
      <c r="D108" s="45"/>
      <c r="E108" s="93">
        <v>9.271840920600001E-2</v>
      </c>
      <c r="F108" s="93">
        <v>0.78883618762999996</v>
      </c>
      <c r="G108" s="93" t="s">
        <v>388</v>
      </c>
      <c r="H108" s="93">
        <v>0.62467031937000006</v>
      </c>
      <c r="I108" s="93">
        <v>9.5064580000000006E-3</v>
      </c>
      <c r="J108" s="93">
        <v>9.5064579999999996E-2</v>
      </c>
      <c r="K108" s="93">
        <v>0.19012915999999999</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9506.4580000000005</v>
      </c>
      <c r="AL108" s="38" t="s">
        <v>243</v>
      </c>
    </row>
    <row r="109" spans="1:38" s="2" customFormat="1" ht="26.25" customHeight="1" thickBot="1" x14ac:dyDescent="0.3">
      <c r="A109" s="43" t="s">
        <v>241</v>
      </c>
      <c r="B109" s="43" t="s">
        <v>258</v>
      </c>
      <c r="C109" s="43" t="s">
        <v>418</v>
      </c>
      <c r="D109" s="45"/>
      <c r="E109" s="93">
        <v>8.175362488E-3</v>
      </c>
      <c r="F109" s="93">
        <v>2.7905869710000003E-2</v>
      </c>
      <c r="G109" s="15" t="s">
        <v>388</v>
      </c>
      <c r="H109" s="93">
        <v>7.8721211669999999E-2</v>
      </c>
      <c r="I109" s="93">
        <v>2.6264599999999997E-3</v>
      </c>
      <c r="J109" s="93">
        <v>1.444553E-2</v>
      </c>
      <c r="K109" s="93">
        <v>1.444553E-2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262.64600000000002</v>
      </c>
      <c r="AL109" s="38" t="s">
        <v>243</v>
      </c>
    </row>
    <row r="110" spans="1:38" s="2" customFormat="1" ht="26.25" customHeight="1" thickBot="1" x14ac:dyDescent="0.3">
      <c r="A110" s="43" t="s">
        <v>241</v>
      </c>
      <c r="B110" s="43" t="s">
        <v>259</v>
      </c>
      <c r="C110" s="43" t="s">
        <v>419</v>
      </c>
      <c r="D110" s="45"/>
      <c r="E110" s="93">
        <v>4.0855697030000001E-3</v>
      </c>
      <c r="F110" s="93">
        <v>2.0881880573E-2</v>
      </c>
      <c r="G110" s="15" t="s">
        <v>388</v>
      </c>
      <c r="H110" s="93">
        <v>3.1745077404000004E-2</v>
      </c>
      <c r="I110" s="93">
        <v>1.082119925E-2</v>
      </c>
      <c r="J110" s="93">
        <v>7.5982166000000004E-2</v>
      </c>
      <c r="K110" s="93">
        <v>7.7827728500000012E-2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674.01800000000003</v>
      </c>
      <c r="AL110" s="38" t="s">
        <v>243</v>
      </c>
    </row>
    <row r="111" spans="1:38" s="2" customFormat="1" ht="26.25" customHeight="1" thickBot="1" x14ac:dyDescent="0.3">
      <c r="A111" s="43" t="s">
        <v>241</v>
      </c>
      <c r="B111" s="43" t="s">
        <v>260</v>
      </c>
      <c r="C111" s="43" t="s">
        <v>420</v>
      </c>
      <c r="D111" s="45"/>
      <c r="E111" s="93">
        <v>5.6520015069999999E-2</v>
      </c>
      <c r="F111" s="93">
        <v>1.1665645758000001</v>
      </c>
      <c r="G111" s="15" t="s">
        <v>388</v>
      </c>
      <c r="H111" s="93">
        <v>2.5623166214999995</v>
      </c>
      <c r="I111" s="93">
        <v>1.2408000000000002E-2</v>
      </c>
      <c r="J111" s="93">
        <v>2.4816000000000005E-2</v>
      </c>
      <c r="K111" s="93">
        <v>5.5835999999999997E-2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3290.19</v>
      </c>
      <c r="AL111" s="38" t="s">
        <v>243</v>
      </c>
    </row>
    <row r="112" spans="1:38" s="2" customFormat="1" ht="26.25" customHeight="1" thickBot="1" x14ac:dyDescent="0.3">
      <c r="A112" s="43" t="s">
        <v>261</v>
      </c>
      <c r="B112" s="43" t="s">
        <v>262</v>
      </c>
      <c r="C112" s="43" t="s">
        <v>263</v>
      </c>
      <c r="D112" s="45"/>
      <c r="E112" s="93">
        <v>5.8748370899999998</v>
      </c>
      <c r="F112" s="93" t="s">
        <v>388</v>
      </c>
      <c r="G112" s="93" t="s">
        <v>388</v>
      </c>
      <c r="H112" s="93">
        <v>2.0986748529999999</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146.798</v>
      </c>
      <c r="AL112" s="38" t="s">
        <v>432</v>
      </c>
    </row>
    <row r="113" spans="1:38" s="2" customFormat="1" ht="26.25" customHeight="1" thickBot="1" x14ac:dyDescent="0.3">
      <c r="A113" s="43" t="s">
        <v>261</v>
      </c>
      <c r="B113" s="43" t="s">
        <v>264</v>
      </c>
      <c r="C113" s="43" t="s">
        <v>265</v>
      </c>
      <c r="D113" s="45"/>
      <c r="E113" s="93">
        <v>2.9488572336859997</v>
      </c>
      <c r="F113" s="93">
        <v>2.2045923794069999</v>
      </c>
      <c r="G113" s="15" t="s">
        <v>388</v>
      </c>
      <c r="H113" s="93">
        <v>7.3665970776290006</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0.10917356</v>
      </c>
      <c r="F114" s="93" t="s">
        <v>388</v>
      </c>
      <c r="G114" s="93" t="s">
        <v>388</v>
      </c>
      <c r="H114" s="93">
        <v>7.4569440540000004E-2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2729.3389999999999</v>
      </c>
      <c r="AL114" s="38" t="s">
        <v>441</v>
      </c>
    </row>
    <row r="115" spans="1:38" s="2" customFormat="1" ht="26.25" customHeight="1" thickBot="1" x14ac:dyDescent="0.3">
      <c r="A115" s="43" t="s">
        <v>261</v>
      </c>
      <c r="B115" s="43" t="s">
        <v>267</v>
      </c>
      <c r="C115" s="43" t="s">
        <v>268</v>
      </c>
      <c r="D115" s="45"/>
      <c r="E115" s="93">
        <v>0.30744749599999999</v>
      </c>
      <c r="F115" s="93" t="s">
        <v>388</v>
      </c>
      <c r="G115" s="93" t="s">
        <v>388</v>
      </c>
      <c r="H115" s="93">
        <v>0.61489499199999997</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0.54049998500199992</v>
      </c>
      <c r="F116" s="93">
        <v>6.4126593764000012E-2</v>
      </c>
      <c r="G116" s="15" t="s">
        <v>388</v>
      </c>
      <c r="H116" s="93">
        <v>1.3451719292940001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0.20978975</v>
      </c>
      <c r="J119" s="93">
        <v>3.8002630000000002</v>
      </c>
      <c r="K119" s="93">
        <v>3.8002630000000002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1902.1999999999998</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0.99516411288700013</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2022.8</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1.12485E-2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7.3251409269999998E-2</v>
      </c>
      <c r="F123" s="93">
        <v>0.1349949849</v>
      </c>
      <c r="G123" s="93">
        <v>1.070672108E-2</v>
      </c>
      <c r="H123" s="93">
        <v>7.1964111720000001E-2</v>
      </c>
      <c r="I123" s="93">
        <v>0.18334826240000002</v>
      </c>
      <c r="J123" s="93">
        <v>0.19234377630000002</v>
      </c>
      <c r="K123" s="93">
        <v>0.19534228100000001</v>
      </c>
      <c r="L123" s="93">
        <v>2.2492677129999999E-2</v>
      </c>
      <c r="M123" s="93">
        <v>2.3428667810000001</v>
      </c>
      <c r="N123" s="93">
        <v>2.158331735E-3</v>
      </c>
      <c r="O123" s="93">
        <v>1.9529557440000001E-2</v>
      </c>
      <c r="P123" s="93">
        <v>3.7264682750000003E-3</v>
      </c>
      <c r="Q123" s="93">
        <v>1.2333146300000001E-4</v>
      </c>
      <c r="R123" s="93">
        <v>3.0416740540000001E-3</v>
      </c>
      <c r="S123" s="93">
        <v>1.445321716E-3</v>
      </c>
      <c r="T123" s="93">
        <v>1.119927695E-3</v>
      </c>
      <c r="U123" s="93">
        <v>8.0327653600000004E-4</v>
      </c>
      <c r="V123" s="93">
        <v>1.6041610680000002E-2</v>
      </c>
      <c r="W123" s="93" t="s">
        <v>388</v>
      </c>
      <c r="X123" s="93">
        <v>2.0000294669999998E-5</v>
      </c>
      <c r="Y123" s="93">
        <v>6.1172006009999996E-5</v>
      </c>
      <c r="Z123" s="93">
        <v>1.6923876899999998E-5</v>
      </c>
      <c r="AA123" s="93">
        <v>9.2490113229999996E-6</v>
      </c>
      <c r="AB123" s="93">
        <v>1.0734518890299998E-4</v>
      </c>
      <c r="AC123" s="93" t="s">
        <v>388</v>
      </c>
      <c r="AD123" s="93" t="s">
        <v>388</v>
      </c>
      <c r="AE123" s="92"/>
      <c r="AF123" s="93" t="s">
        <v>388</v>
      </c>
      <c r="AG123" s="15" t="s">
        <v>388</v>
      </c>
      <c r="AH123" s="15" t="s">
        <v>388</v>
      </c>
      <c r="AI123" s="15" t="s">
        <v>388</v>
      </c>
      <c r="AJ123" s="15" t="s">
        <v>388</v>
      </c>
      <c r="AK123" s="93">
        <v>29.985046549999996</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7.9060523999999993E-2</v>
      </c>
      <c r="G125" s="15" t="s">
        <v>388</v>
      </c>
      <c r="H125" s="15" t="s">
        <v>388</v>
      </c>
      <c r="I125" s="93">
        <v>7.6427999999999994E-5</v>
      </c>
      <c r="J125" s="93">
        <v>5.0720400000000003E-4</v>
      </c>
      <c r="K125" s="93">
        <v>1.0723080000000001E-3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2316</v>
      </c>
      <c r="AL125" s="38" t="s">
        <v>424</v>
      </c>
    </row>
    <row r="126" spans="1:38" s="2" customFormat="1" ht="26.25" customHeight="1" thickBot="1" x14ac:dyDescent="0.3">
      <c r="A126" s="43" t="s">
        <v>286</v>
      </c>
      <c r="B126" s="43" t="s">
        <v>289</v>
      </c>
      <c r="C126" s="43" t="s">
        <v>290</v>
      </c>
      <c r="D126" s="45"/>
      <c r="E126" s="15" t="s">
        <v>388</v>
      </c>
      <c r="F126" s="15" t="s">
        <v>388</v>
      </c>
      <c r="G126" s="15" t="s">
        <v>388</v>
      </c>
      <c r="H126" s="93">
        <v>0.11736000000000001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413</v>
      </c>
      <c r="AL126" s="38" t="s">
        <v>425</v>
      </c>
    </row>
    <row r="127" spans="1:38" s="2" customFormat="1" ht="26.25" customHeight="1" thickBot="1" x14ac:dyDescent="0.3">
      <c r="A127" s="43" t="s">
        <v>286</v>
      </c>
      <c r="B127" s="43" t="s">
        <v>291</v>
      </c>
      <c r="C127" s="43" t="s">
        <v>292</v>
      </c>
      <c r="D127" s="45"/>
      <c r="E127" s="15" t="s">
        <v>388</v>
      </c>
      <c r="F127" s="93" t="s">
        <v>388</v>
      </c>
      <c r="G127" s="93" t="s">
        <v>388</v>
      </c>
      <c r="H127" s="93">
        <v>0.19702037000000003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15" t="s">
        <v>388</v>
      </c>
      <c r="Y127" s="15" t="s">
        <v>388</v>
      </c>
      <c r="Z127" s="15" t="s">
        <v>388</v>
      </c>
      <c r="AA127" s="15" t="s">
        <v>388</v>
      </c>
      <c r="AB127" s="15"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1.0664351000000002E-3</v>
      </c>
      <c r="J133" s="93">
        <v>1.0664351000000002E-3</v>
      </c>
      <c r="K133" s="93">
        <v>1.18506448E-3</v>
      </c>
      <c r="L133" s="93">
        <v>5.3321755000000008E-4</v>
      </c>
      <c r="M133" s="15" t="s">
        <v>389</v>
      </c>
      <c r="N133" s="93">
        <v>9.2291198999999995E-4</v>
      </c>
      <c r="O133" s="93">
        <v>1.5458699000000002E-4</v>
      </c>
      <c r="P133" s="93">
        <v>2.1143060734879239E-2</v>
      </c>
      <c r="Q133" s="93">
        <v>4.1827613000000005E-4</v>
      </c>
      <c r="R133" s="93">
        <v>4.1673947999999999E-4</v>
      </c>
      <c r="S133" s="93">
        <v>3.8201119000000003E-4</v>
      </c>
      <c r="T133" s="93">
        <v>5.3260288999999999E-4</v>
      </c>
      <c r="U133" s="93">
        <v>6.0789874000000002E-4</v>
      </c>
      <c r="V133" s="93">
        <v>4.9209679599999997E-3</v>
      </c>
      <c r="W133" s="93">
        <v>8.2979099999999997E-4</v>
      </c>
      <c r="X133" s="93">
        <v>4.0567559999999997E-4</v>
      </c>
      <c r="Y133" s="93">
        <v>2.2158492999999998E-4</v>
      </c>
      <c r="Z133" s="93">
        <v>1.9792052000000001E-4</v>
      </c>
      <c r="AA133" s="93">
        <v>2.1482367000000001E-4</v>
      </c>
      <c r="AB133" s="93">
        <v>1.0400047200000001E-3</v>
      </c>
      <c r="AC133" s="93">
        <v>4.6099500000000007E-3</v>
      </c>
      <c r="AD133" s="93">
        <v>1.21155E-2</v>
      </c>
      <c r="AE133" s="92"/>
      <c r="AF133" s="15" t="s">
        <v>388</v>
      </c>
      <c r="AG133" s="15" t="s">
        <v>388</v>
      </c>
      <c r="AH133" s="15" t="s">
        <v>388</v>
      </c>
      <c r="AI133" s="15" t="s">
        <v>388</v>
      </c>
      <c r="AJ133" s="15" t="s">
        <v>388</v>
      </c>
      <c r="AK133" s="93">
        <v>30733</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9.3100000000000006E-3</v>
      </c>
      <c r="G136" s="15" t="s">
        <v>388</v>
      </c>
      <c r="H136" s="93">
        <v>0.38658170000000003</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1.7760000000000001E-2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1184187</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0.10590688219999998</v>
      </c>
      <c r="J139" s="93">
        <v>0.10590688219999998</v>
      </c>
      <c r="K139" s="93">
        <v>0.10590688219999998</v>
      </c>
      <c r="L139" s="93">
        <v>9.0791173979999987E-3</v>
      </c>
      <c r="M139" s="15" t="s">
        <v>388</v>
      </c>
      <c r="N139" s="93">
        <v>2.952214E-4</v>
      </c>
      <c r="O139" s="93">
        <v>5.9578059999999984E-4</v>
      </c>
      <c r="P139" s="93">
        <v>5.9578059999999984E-4</v>
      </c>
      <c r="Q139" s="93">
        <v>9.4479060000000003E-4</v>
      </c>
      <c r="R139" s="93">
        <v>9.0249880000000011E-4</v>
      </c>
      <c r="S139" s="93">
        <v>2.0985766000000002E-3</v>
      </c>
      <c r="T139" s="15" t="s">
        <v>388</v>
      </c>
      <c r="U139" s="15" t="s">
        <v>388</v>
      </c>
      <c r="V139" s="15" t="s">
        <v>388</v>
      </c>
      <c r="W139" s="93">
        <v>1.1137163583999998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120.24413303209847</v>
      </c>
      <c r="F141" s="94">
        <f t="shared" si="0"/>
        <v>85.135952474473712</v>
      </c>
      <c r="G141" s="94">
        <f t="shared" si="0"/>
        <v>29.59169345167221</v>
      </c>
      <c r="H141" s="94">
        <f t="shared" si="0"/>
        <v>33.175733498396262</v>
      </c>
      <c r="I141" s="94">
        <f t="shared" si="0"/>
        <v>16.214249047435665</v>
      </c>
      <c r="J141" s="94">
        <f t="shared" si="0"/>
        <v>29.618027906692149</v>
      </c>
      <c r="K141" s="94">
        <f t="shared" si="0"/>
        <v>44.529071785836777</v>
      </c>
      <c r="L141" s="94">
        <f t="shared" si="0"/>
        <v>3.7995771384590027</v>
      </c>
      <c r="M141" s="94">
        <f t="shared" si="0"/>
        <v>343.29036525423015</v>
      </c>
      <c r="N141" s="94">
        <f t="shared" si="0"/>
        <v>13.217677052599592</v>
      </c>
      <c r="O141" s="94">
        <f t="shared" si="0"/>
        <v>0.78889628198495187</v>
      </c>
      <c r="P141" s="94">
        <f t="shared" si="0"/>
        <v>0.5865851272547975</v>
      </c>
      <c r="Q141" s="94">
        <f t="shared" si="0"/>
        <v>2.0576096847755538</v>
      </c>
      <c r="R141" s="94">
        <f t="shared" si="0"/>
        <v>14.285706984639877</v>
      </c>
      <c r="S141" s="94">
        <f t="shared" si="0"/>
        <v>40.076761549911261</v>
      </c>
      <c r="T141" s="94">
        <f t="shared" si="0"/>
        <v>11.538265107344326</v>
      </c>
      <c r="U141" s="94" t="s">
        <v>387</v>
      </c>
      <c r="V141" s="94">
        <f t="shared" ref="V141:AD141" si="1">SUM(V14:V140)</f>
        <v>130.01443730688527</v>
      </c>
      <c r="W141" s="94">
        <f t="shared" si="1"/>
        <v>9.5814940624748068</v>
      </c>
      <c r="X141" s="94">
        <f t="shared" si="1"/>
        <v>7.2501593922442842</v>
      </c>
      <c r="Y141" s="94">
        <f t="shared" si="1"/>
        <v>5.6333729276010445</v>
      </c>
      <c r="Z141" s="94">
        <f t="shared" si="1"/>
        <v>4.4042334358486563</v>
      </c>
      <c r="AA141" s="94">
        <f t="shared" si="1"/>
        <v>5.0261023447531219</v>
      </c>
      <c r="AB141" s="94">
        <f t="shared" si="1"/>
        <v>22.314091160447102</v>
      </c>
      <c r="AC141" s="94">
        <f t="shared" si="1"/>
        <v>22.626922876755383</v>
      </c>
      <c r="AD141" s="94">
        <f t="shared" si="1"/>
        <v>19.759204693571181</v>
      </c>
      <c r="AE141" s="97"/>
      <c r="AF141" s="94">
        <f>SUM(AF14:AF140)</f>
        <v>301324.14006791631</v>
      </c>
      <c r="AG141" s="94">
        <f>SUM(AG14:AG140)</f>
        <v>123780.90186301582</v>
      </c>
      <c r="AH141" s="94">
        <f>SUM(AH14:AH140)</f>
        <v>79486.955762355385</v>
      </c>
      <c r="AI141" s="94">
        <f>SUM(AI14:AI140)</f>
        <v>393574.52644051792</v>
      </c>
      <c r="AJ141" s="94">
        <f>SUM(AJ14:AJ140)</f>
        <v>22205.300783000002</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120.24413303209847</v>
      </c>
      <c r="F152" s="125">
        <f t="shared" ref="F152:AD152" si="2">SUM(F$141, F$151, IF(AND(ISNUMBER(SEARCH($B$4,"AT|BE|CH|GB|IE|LT|LU|NL")),SUM(F$143:F$149)&gt;0),SUM(F$143:F$149)-SUM(F$27:F$33),0))</f>
        <v>85.135952474473712</v>
      </c>
      <c r="G152" s="125">
        <f t="shared" si="2"/>
        <v>29.59169345167221</v>
      </c>
      <c r="H152" s="125">
        <f t="shared" si="2"/>
        <v>33.175733498396262</v>
      </c>
      <c r="I152" s="125">
        <f t="shared" si="2"/>
        <v>16.214249047435665</v>
      </c>
      <c r="J152" s="125">
        <f t="shared" si="2"/>
        <v>29.618027906692149</v>
      </c>
      <c r="K152" s="125">
        <f t="shared" si="2"/>
        <v>44.529071785836777</v>
      </c>
      <c r="L152" s="125">
        <f t="shared" si="2"/>
        <v>3.7995771384590027</v>
      </c>
      <c r="M152" s="125">
        <f t="shared" si="2"/>
        <v>343.29036525423015</v>
      </c>
      <c r="N152" s="125">
        <f t="shared" si="2"/>
        <v>13.217677052599592</v>
      </c>
      <c r="O152" s="125">
        <f t="shared" si="2"/>
        <v>0.78889628198495187</v>
      </c>
      <c r="P152" s="125">
        <f t="shared" si="2"/>
        <v>0.5865851272547975</v>
      </c>
      <c r="Q152" s="125">
        <f t="shared" si="2"/>
        <v>2.0576096847755538</v>
      </c>
      <c r="R152" s="125">
        <f t="shared" si="2"/>
        <v>14.285706984639877</v>
      </c>
      <c r="S152" s="125">
        <f t="shared" si="2"/>
        <v>40.076761549911261</v>
      </c>
      <c r="T152" s="125">
        <f t="shared" si="2"/>
        <v>11.538265107344326</v>
      </c>
      <c r="U152" s="125">
        <f t="shared" si="2"/>
        <v>0</v>
      </c>
      <c r="V152" s="125">
        <f t="shared" si="2"/>
        <v>130.01443730688527</v>
      </c>
      <c r="W152" s="125">
        <f t="shared" si="2"/>
        <v>9.5814940624748068</v>
      </c>
      <c r="X152" s="125">
        <f t="shared" si="2"/>
        <v>7.2501593922442842</v>
      </c>
      <c r="Y152" s="125">
        <f t="shared" si="2"/>
        <v>5.6333729276010445</v>
      </c>
      <c r="Z152" s="125">
        <f t="shared" si="2"/>
        <v>4.4042334358486563</v>
      </c>
      <c r="AA152" s="125">
        <f t="shared" si="2"/>
        <v>5.0261023447531219</v>
      </c>
      <c r="AB152" s="125">
        <f t="shared" si="2"/>
        <v>22.314091160447102</v>
      </c>
      <c r="AC152" s="125">
        <f t="shared" si="2"/>
        <v>22.626922876755383</v>
      </c>
      <c r="AD152" s="125">
        <f t="shared" si="2"/>
        <v>19.759204693571181</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120.24413303209847</v>
      </c>
      <c r="F154" s="125">
        <f>SUM(F$141, F$153, -1 * IF(OR($B$6=2005,$B$6&gt;=2020),SUM(F$99:F$122),0), IF(AND(ISNUMBER(SEARCH($B$4,"AT|BE|CH|GB|IE|LT|LU|NL")),SUM(F$143:F$149)&gt;0),SUM(F$143:F$149)-SUM(F$27:F$33),0))</f>
        <v>85.135952474473712</v>
      </c>
      <c r="G154" s="125">
        <f>SUM(G$141, G$153, IF(AND(ISNUMBER(SEARCH($B$4,"AT|BE|CH|GB|IE|LT|LU|NL")),SUM(G$143:G$149)&gt;0),SUM(G$143:G$149)-SUM(G$27:G$33),0))</f>
        <v>29.59169345167221</v>
      </c>
      <c r="H154" s="125">
        <f>SUM(H$141, H$153, IF(AND(ISNUMBER(SEARCH($B$4,"AT|BE|CH|GB|IE|LT|LU|NL")),SUM(H$143:H$149)&gt;0),SUM(H$143:H$149)-SUM(H$27:H$33),0))</f>
        <v>33.175733498396262</v>
      </c>
      <c r="I154" s="125">
        <f t="shared" ref="I154:AD154" si="3">SUM(I$141, I$153, IF(AND(ISNUMBER(SEARCH($B$4,"AT|BE|CH|GB|IE|LT|LU|NL")),SUM(I$143:I$149)&gt;0),SUM(I$143:I$149)-SUM(I$27:I$33),0))</f>
        <v>16.214249047435665</v>
      </c>
      <c r="J154" s="125">
        <f t="shared" si="3"/>
        <v>29.618027906692149</v>
      </c>
      <c r="K154" s="125">
        <f t="shared" si="3"/>
        <v>44.529071785836777</v>
      </c>
      <c r="L154" s="125">
        <f t="shared" si="3"/>
        <v>3.7995771384590027</v>
      </c>
      <c r="M154" s="125">
        <f t="shared" si="3"/>
        <v>343.29036525423015</v>
      </c>
      <c r="N154" s="125">
        <f t="shared" si="3"/>
        <v>13.217677052599592</v>
      </c>
      <c r="O154" s="125">
        <f t="shared" si="3"/>
        <v>0.78889628198495187</v>
      </c>
      <c r="P154" s="125">
        <f t="shared" si="3"/>
        <v>0.5865851272547975</v>
      </c>
      <c r="Q154" s="125">
        <f t="shared" si="3"/>
        <v>2.0576096847755538</v>
      </c>
      <c r="R154" s="125">
        <f t="shared" si="3"/>
        <v>14.285706984639877</v>
      </c>
      <c r="S154" s="125">
        <f t="shared" si="3"/>
        <v>40.076761549911261</v>
      </c>
      <c r="T154" s="125">
        <f t="shared" si="3"/>
        <v>11.538265107344326</v>
      </c>
      <c r="U154" s="125">
        <f t="shared" si="3"/>
        <v>0</v>
      </c>
      <c r="V154" s="125">
        <f t="shared" si="3"/>
        <v>130.01443730688527</v>
      </c>
      <c r="W154" s="125">
        <f t="shared" si="3"/>
        <v>9.5814940624748068</v>
      </c>
      <c r="X154" s="125">
        <f t="shared" si="3"/>
        <v>7.2501593922442842</v>
      </c>
      <c r="Y154" s="125">
        <f t="shared" si="3"/>
        <v>5.6333729276010445</v>
      </c>
      <c r="Z154" s="125">
        <f t="shared" si="3"/>
        <v>4.4042334358486563</v>
      </c>
      <c r="AA154" s="125">
        <f t="shared" si="3"/>
        <v>5.0261023447531219</v>
      </c>
      <c r="AB154" s="125">
        <f t="shared" si="3"/>
        <v>22.314091160447102</v>
      </c>
      <c r="AC154" s="125">
        <f t="shared" si="3"/>
        <v>22.626922876755383</v>
      </c>
      <c r="AD154" s="125">
        <f t="shared" si="3"/>
        <v>19.759204693571181</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9.1572528460168474</v>
      </c>
      <c r="F157" s="136">
        <v>0.15423424675399991</v>
      </c>
      <c r="G157" s="136">
        <v>0.62944874406823503</v>
      </c>
      <c r="H157" s="136" t="s">
        <v>388</v>
      </c>
      <c r="I157" s="136">
        <v>0.16849627735300002</v>
      </c>
      <c r="J157" s="136">
        <v>0.16849627735300002</v>
      </c>
      <c r="K157" s="136">
        <v>0.16849627735300002</v>
      </c>
      <c r="L157" s="136">
        <v>8.4248138676500009E-2</v>
      </c>
      <c r="M157" s="136">
        <v>1.7567937879420001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32445.811549909024</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0.63903617580138206</v>
      </c>
      <c r="F158" s="136">
        <v>5.6985424118292757E-2</v>
      </c>
      <c r="G158" s="136">
        <v>4.1595935876127518E-2</v>
      </c>
      <c r="H158" s="136" t="s">
        <v>388</v>
      </c>
      <c r="I158" s="136">
        <v>8.4762281088684218E-3</v>
      </c>
      <c r="J158" s="136">
        <v>8.4762281088684218E-3</v>
      </c>
      <c r="K158" s="136">
        <v>8.4762281088684218E-3</v>
      </c>
      <c r="L158" s="136">
        <v>4.2381140544342109E-3</v>
      </c>
      <c r="M158" s="136">
        <v>0.98864138788040534</v>
      </c>
      <c r="N158" s="136">
        <v>0.30568755938258274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2165.8310836942487</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18.607800000000001</v>
      </c>
      <c r="F159" s="136">
        <v>0.7672000000000001</v>
      </c>
      <c r="G159" s="136">
        <v>0.66292000000000006</v>
      </c>
      <c r="H159" s="136" t="s">
        <v>388</v>
      </c>
      <c r="I159" s="136">
        <v>0.50330120430107528</v>
      </c>
      <c r="J159" s="136">
        <v>0.55469000000000002</v>
      </c>
      <c r="K159" s="136">
        <v>0.55469000000000002</v>
      </c>
      <c r="L159" s="136" t="s">
        <v>388</v>
      </c>
      <c r="M159" s="136">
        <v>2.5107999999999997</v>
      </c>
      <c r="N159" s="136">
        <v>5.6447250932596185E-2</v>
      </c>
      <c r="O159" s="136">
        <v>5.9903353059488768E-3</v>
      </c>
      <c r="P159" s="136">
        <v>7.2574518954770257E-3</v>
      </c>
      <c r="Q159" s="136">
        <v>1.5926175707018302E-2</v>
      </c>
      <c r="R159" s="136">
        <v>0.19601176387647323</v>
      </c>
      <c r="S159" s="136">
        <v>6.6238936007129517E-2</v>
      </c>
      <c r="T159" s="136">
        <v>8.6341990473720909</v>
      </c>
      <c r="U159" s="136">
        <v>1.1347112317133678E-2</v>
      </c>
      <c r="V159" s="136">
        <v>0.39743361604277699</v>
      </c>
      <c r="W159" s="136">
        <v>0.13412051759477581</v>
      </c>
      <c r="X159" s="136">
        <v>1.4659059117490152E-3</v>
      </c>
      <c r="Y159" s="136">
        <v>8.6687238115412766E-3</v>
      </c>
      <c r="Z159" s="136">
        <v>5.9903353059488759E-3</v>
      </c>
      <c r="AA159" s="136">
        <v>2.4739054845095677E-3</v>
      </c>
      <c r="AB159" s="136">
        <v>1.8598870513748738E-2</v>
      </c>
      <c r="AC159" s="136">
        <v>4.2565905436406211E-2</v>
      </c>
      <c r="AD159" s="136">
        <v>0.15507566633887029</v>
      </c>
      <c r="AE159" s="114"/>
      <c r="AF159" s="136">
        <v>13504.093625862199</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3256-FDB2-4D0F-BE3D-FB5F32ED8656}">
  <sheetPr codeName="Sheet1"/>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5.1796875" style="5" customWidth="1"/>
    <col min="2" max="2" width="9.453125" style="5" customWidth="1"/>
    <col min="3" max="3" width="43.816406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10.6328125" style="5" customWidth="1"/>
    <col min="33" max="36" width="8.54296875" style="5" customWidth="1"/>
    <col min="37" max="37" width="1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2020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2020</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41.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16.170044335228379</v>
      </c>
      <c r="F14" s="93">
        <v>1.411151971370854</v>
      </c>
      <c r="G14" s="93">
        <v>6.3885263348342276</v>
      </c>
      <c r="H14" s="93">
        <v>3.5222500000000002E-3</v>
      </c>
      <c r="I14" s="93">
        <v>0.21666155252815383</v>
      </c>
      <c r="J14" s="93">
        <v>0.82420079363860255</v>
      </c>
      <c r="K14" s="93">
        <v>2.0380831300696896</v>
      </c>
      <c r="L14" s="93">
        <v>1.1222839855481948E-2</v>
      </c>
      <c r="M14" s="93">
        <v>15.095564117772813</v>
      </c>
      <c r="N14" s="93">
        <v>1.6843222765818777</v>
      </c>
      <c r="O14" s="93">
        <v>0.1157646112659384</v>
      </c>
      <c r="P14" s="93">
        <v>0.10526017295021822</v>
      </c>
      <c r="Q14" s="93">
        <v>0.54897763796127563</v>
      </c>
      <c r="R14" s="93">
        <v>1.30664627095714</v>
      </c>
      <c r="S14" s="93">
        <v>2.103230481387647</v>
      </c>
      <c r="T14" s="93">
        <v>1.4321873567846637</v>
      </c>
      <c r="U14" s="15" t="s">
        <v>387</v>
      </c>
      <c r="V14" s="93">
        <v>17.897479883577564</v>
      </c>
      <c r="W14" s="93">
        <v>3.0786857812937583</v>
      </c>
      <c r="X14" s="93">
        <v>0.44402433775466799</v>
      </c>
      <c r="Y14" s="93">
        <v>2.0465619995886222E-2</v>
      </c>
      <c r="Z14" s="93">
        <v>9.5365826318022356E-3</v>
      </c>
      <c r="AA14" s="93">
        <v>1.989751591291215E-2</v>
      </c>
      <c r="AB14" s="93">
        <v>0.49392405629526864</v>
      </c>
      <c r="AC14" s="93">
        <v>0.42406956902620002</v>
      </c>
      <c r="AD14" s="93">
        <v>0.29680455336510142</v>
      </c>
      <c r="AE14" s="92"/>
      <c r="AF14" s="93">
        <v>4542.128846422399</v>
      </c>
      <c r="AG14" s="93">
        <v>68809.875654429459</v>
      </c>
      <c r="AH14" s="93">
        <v>28994.717810232982</v>
      </c>
      <c r="AI14" s="93">
        <v>86289.122463150037</v>
      </c>
      <c r="AJ14" s="93">
        <v>14709.877789489999</v>
      </c>
      <c r="AK14" s="15" t="s">
        <v>388</v>
      </c>
      <c r="AL14" s="38" t="s">
        <v>48</v>
      </c>
    </row>
    <row r="15" spans="1:38" s="2" customFormat="1" ht="26.25" customHeight="1" thickBot="1" x14ac:dyDescent="0.3">
      <c r="A15" s="43" t="s">
        <v>52</v>
      </c>
      <c r="B15" s="43" t="s">
        <v>53</v>
      </c>
      <c r="C15" s="43" t="s">
        <v>54</v>
      </c>
      <c r="D15" s="45"/>
      <c r="E15" s="93">
        <v>1.8610178533600001</v>
      </c>
      <c r="F15" s="93">
        <v>8.4672738013900017E-2</v>
      </c>
      <c r="G15" s="93">
        <v>3.5831631451771622</v>
      </c>
      <c r="H15" s="15" t="s">
        <v>388</v>
      </c>
      <c r="I15" s="93">
        <v>5.1020954011999986E-3</v>
      </c>
      <c r="J15" s="93">
        <v>2.3026424348999999E-2</v>
      </c>
      <c r="K15" s="93">
        <v>8.0703127709999989E-2</v>
      </c>
      <c r="L15" s="93">
        <v>4.6035454174596238E-4</v>
      </c>
      <c r="M15" s="93">
        <v>1.2119590356899999</v>
      </c>
      <c r="N15" s="93">
        <v>2.9453069080500001</v>
      </c>
      <c r="O15" s="93">
        <v>6.7103205516599998E-2</v>
      </c>
      <c r="P15" s="93">
        <v>1.3792843201659999E-2</v>
      </c>
      <c r="Q15" s="93">
        <v>0.48463113844400008</v>
      </c>
      <c r="R15" s="93">
        <v>3.7276622417220002</v>
      </c>
      <c r="S15" s="93">
        <v>1.3047220793050001</v>
      </c>
      <c r="T15" s="93">
        <v>1.55373166E-2</v>
      </c>
      <c r="U15" s="15" t="s">
        <v>387</v>
      </c>
      <c r="V15" s="93">
        <v>5.5916901506640011</v>
      </c>
      <c r="W15" s="93">
        <v>3.9186996138000002E-2</v>
      </c>
      <c r="X15" s="93">
        <v>4.6183193805309736E-7</v>
      </c>
      <c r="Y15" s="93">
        <v>1.8834499424291808E-3</v>
      </c>
      <c r="Z15" s="93">
        <v>1.8781718631371456E-3</v>
      </c>
      <c r="AA15" s="93">
        <v>2.8595143300956197E-3</v>
      </c>
      <c r="AB15" s="93">
        <v>6.6215979675999992E-3</v>
      </c>
      <c r="AC15" s="15" t="s">
        <v>388</v>
      </c>
      <c r="AD15" s="15" t="s">
        <v>388</v>
      </c>
      <c r="AE15" s="92"/>
      <c r="AF15" s="93">
        <v>35639.245953899997</v>
      </c>
      <c r="AG15" s="93">
        <v>8.6434999999999995</v>
      </c>
      <c r="AH15" s="93">
        <v>14691.946669299999</v>
      </c>
      <c r="AI15" s="93">
        <v>2039</v>
      </c>
      <c r="AJ15" s="93" t="s">
        <v>388</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2.9087416084000002</v>
      </c>
      <c r="F17" s="93">
        <v>1.4531755093506002E-2</v>
      </c>
      <c r="G17" s="93">
        <v>0.26035934783138998</v>
      </c>
      <c r="H17" s="15" t="s">
        <v>388</v>
      </c>
      <c r="I17" s="93">
        <v>2.7550314560480936E-3</v>
      </c>
      <c r="J17" s="93">
        <v>8.114719049937864E-3</v>
      </c>
      <c r="K17" s="93">
        <v>1.7318845500000003E-2</v>
      </c>
      <c r="L17" s="93">
        <v>2.1845012564992197E-4</v>
      </c>
      <c r="M17" s="93">
        <v>1.0351327092572993</v>
      </c>
      <c r="N17" s="93">
        <v>4.2019425000000008E-3</v>
      </c>
      <c r="O17" s="93">
        <v>9.6882500000000006E-5</v>
      </c>
      <c r="P17" s="93">
        <v>7.3520790000000002E-5</v>
      </c>
      <c r="Q17" s="93">
        <v>3.0937649999999999E-4</v>
      </c>
      <c r="R17" s="93">
        <v>4.7817750000000005E-4</v>
      </c>
      <c r="S17" s="93">
        <v>8.5820150000000012E-4</v>
      </c>
      <c r="T17" s="93">
        <v>4.5591295000000011E-2</v>
      </c>
      <c r="U17" s="15" t="s">
        <v>387</v>
      </c>
      <c r="V17" s="93">
        <v>8.3735500000000004E-3</v>
      </c>
      <c r="W17" s="93">
        <v>6.9757848260000015E-3</v>
      </c>
      <c r="X17" s="93">
        <v>6.1447988633302783E-5</v>
      </c>
      <c r="Y17" s="93">
        <v>4.3845492687381654E-4</v>
      </c>
      <c r="Z17" s="93">
        <v>5.2060576222415885E-5</v>
      </c>
      <c r="AA17" s="93">
        <v>4.5628893470464867E-5</v>
      </c>
      <c r="AB17" s="93">
        <v>5.9759238520000002E-4</v>
      </c>
      <c r="AC17" s="93">
        <v>4.7569309999999999E-4</v>
      </c>
      <c r="AD17" s="93">
        <v>0.11757766259000001</v>
      </c>
      <c r="AE17" s="92"/>
      <c r="AF17" s="93">
        <v>2835.5446190000011</v>
      </c>
      <c r="AG17" s="93">
        <v>12489.045812005999</v>
      </c>
      <c r="AH17" s="93">
        <v>6556.8013179800009</v>
      </c>
      <c r="AI17" s="93">
        <v>9.3765000000000001</v>
      </c>
      <c r="AJ17" s="15" t="s">
        <v>388</v>
      </c>
      <c r="AK17" s="15" t="s">
        <v>388</v>
      </c>
      <c r="AL17" s="38" t="s">
        <v>48</v>
      </c>
    </row>
    <row r="18" spans="1:38" s="2" customFormat="1" ht="26.25" customHeight="1" thickBot="1" x14ac:dyDescent="0.3">
      <c r="A18" s="43" t="s">
        <v>52</v>
      </c>
      <c r="B18" s="43" t="s">
        <v>59</v>
      </c>
      <c r="C18" s="43" t="s">
        <v>60</v>
      </c>
      <c r="D18" s="45"/>
      <c r="E18" s="93">
        <v>0.20103572380000001</v>
      </c>
      <c r="F18" s="93">
        <v>1.1399163310000001E-3</v>
      </c>
      <c r="G18" s="93">
        <v>2.5280551061114074</v>
      </c>
      <c r="H18" s="15" t="s">
        <v>388</v>
      </c>
      <c r="I18" s="93">
        <v>2.818265902557657E-3</v>
      </c>
      <c r="J18" s="93">
        <v>5.0884431288836639E-3</v>
      </c>
      <c r="K18" s="93">
        <v>8.6462234999999995E-3</v>
      </c>
      <c r="L18" s="93">
        <v>6.3802304100201357E-4</v>
      </c>
      <c r="M18" s="93">
        <v>0.15111851401999996</v>
      </c>
      <c r="N18" s="93">
        <v>7.5875000000000009E-4</v>
      </c>
      <c r="O18" s="93">
        <v>9.1050000000000001E-6</v>
      </c>
      <c r="P18" s="93">
        <v>2.7705E-6</v>
      </c>
      <c r="Q18" s="93">
        <v>6.0700000000000005E-5</v>
      </c>
      <c r="R18" s="93">
        <v>0.19782643550000001</v>
      </c>
      <c r="S18" s="93">
        <v>2.3087500000000001E-4</v>
      </c>
      <c r="T18" s="93">
        <v>3.6546695999999997E-2</v>
      </c>
      <c r="U18" s="15" t="s">
        <v>387</v>
      </c>
      <c r="V18" s="93">
        <v>3.6420000000000002E-4</v>
      </c>
      <c r="W18" s="93">
        <v>1.088254411E-3</v>
      </c>
      <c r="X18" s="93">
        <v>1.6966226736858471E-4</v>
      </c>
      <c r="Y18" s="93">
        <v>1.3345864141624906E-3</v>
      </c>
      <c r="Z18" s="93">
        <v>1.5152821837685062E-4</v>
      </c>
      <c r="AA18" s="93">
        <v>1.3366239888807415E-4</v>
      </c>
      <c r="AB18" s="93">
        <v>1.7894392987960002E-3</v>
      </c>
      <c r="AC18" s="93">
        <v>1.2238913645999999E-4</v>
      </c>
      <c r="AD18" s="93">
        <v>3.3558311610000002E-2</v>
      </c>
      <c r="AE18" s="92"/>
      <c r="AF18" s="93">
        <v>839.34907799999974</v>
      </c>
      <c r="AG18" s="93">
        <v>197.40183300000001</v>
      </c>
      <c r="AH18" s="93">
        <v>12.950000000000001</v>
      </c>
      <c r="AI18" s="15" t="s">
        <v>388</v>
      </c>
      <c r="AJ18" s="15" t="s">
        <v>388</v>
      </c>
      <c r="AK18" s="15" t="s">
        <v>388</v>
      </c>
      <c r="AL18" s="38" t="s">
        <v>48</v>
      </c>
    </row>
    <row r="19" spans="1:38" s="2" customFormat="1" ht="26.25" customHeight="1" thickBot="1" x14ac:dyDescent="0.3">
      <c r="A19" s="43" t="s">
        <v>52</v>
      </c>
      <c r="B19" s="43" t="s">
        <v>61</v>
      </c>
      <c r="C19" s="43" t="s">
        <v>62</v>
      </c>
      <c r="D19" s="45"/>
      <c r="E19" s="93">
        <v>1.3194661256299995</v>
      </c>
      <c r="F19" s="93">
        <v>7.6551146669999988E-3</v>
      </c>
      <c r="G19" s="93">
        <v>0.32799205265979903</v>
      </c>
      <c r="H19" s="15" t="s">
        <v>388</v>
      </c>
      <c r="I19" s="93">
        <v>1.8896507319082146E-2</v>
      </c>
      <c r="J19" s="93">
        <v>2.9655432362628693E-2</v>
      </c>
      <c r="K19" s="93">
        <v>3.5497580654000008E-2</v>
      </c>
      <c r="L19" s="93">
        <v>5.3443963612057723E-3</v>
      </c>
      <c r="M19" s="93">
        <v>0.31797973597181006</v>
      </c>
      <c r="N19" s="93">
        <v>2.6919852411399995E-2</v>
      </c>
      <c r="O19" s="93">
        <v>3.7908712452999993E-4</v>
      </c>
      <c r="P19" s="93">
        <v>4.4386253380000011E-5</v>
      </c>
      <c r="Q19" s="93">
        <v>2.360772679E-3</v>
      </c>
      <c r="R19" s="93">
        <v>4.4903646515000008E-3</v>
      </c>
      <c r="S19" s="93">
        <v>3.8740820170999994E-3</v>
      </c>
      <c r="T19" s="93">
        <v>0.29080792214700002</v>
      </c>
      <c r="U19" s="15" t="s">
        <v>387</v>
      </c>
      <c r="V19" s="93">
        <v>2.0784082435999999E-2</v>
      </c>
      <c r="W19" s="93">
        <v>6.9989421906999985E-3</v>
      </c>
      <c r="X19" s="93">
        <v>3.2739077317795796E-4</v>
      </c>
      <c r="Y19" s="93">
        <v>2.5549682692041142E-3</v>
      </c>
      <c r="Z19" s="93">
        <v>2.9106690692829845E-4</v>
      </c>
      <c r="AA19" s="93">
        <v>2.5662936396163088E-4</v>
      </c>
      <c r="AB19" s="93">
        <v>3.4300553132720017E-3</v>
      </c>
      <c r="AC19" s="93">
        <v>3.0558601140000003E-5</v>
      </c>
      <c r="AD19" s="93">
        <v>1.9175870000000002E-5</v>
      </c>
      <c r="AE19" s="92"/>
      <c r="AF19" s="93">
        <v>11413.960985091</v>
      </c>
      <c r="AG19" s="93">
        <v>0.110647</v>
      </c>
      <c r="AH19" s="93">
        <v>2592.2098430000005</v>
      </c>
      <c r="AI19" s="93">
        <v>270.57799999999997</v>
      </c>
      <c r="AJ19" s="93">
        <v>45.8</v>
      </c>
      <c r="AK19" s="15" t="s">
        <v>388</v>
      </c>
      <c r="AL19" s="38" t="s">
        <v>48</v>
      </c>
    </row>
    <row r="20" spans="1:38" s="2" customFormat="1" ht="26.25" customHeight="1" thickBot="1" x14ac:dyDescent="0.3">
      <c r="A20" s="43" t="s">
        <v>52</v>
      </c>
      <c r="B20" s="43" t="s">
        <v>63</v>
      </c>
      <c r="C20" s="43" t="s">
        <v>64</v>
      </c>
      <c r="D20" s="45"/>
      <c r="E20" s="93">
        <v>15.312785929195405</v>
      </c>
      <c r="F20" s="93">
        <v>0.34568990006343364</v>
      </c>
      <c r="G20" s="93">
        <v>1.8522658798842941</v>
      </c>
      <c r="H20" s="15" t="s">
        <v>388</v>
      </c>
      <c r="I20" s="93">
        <v>0.99038134418151202</v>
      </c>
      <c r="J20" s="93">
        <v>1.4379996110918594</v>
      </c>
      <c r="K20" s="93">
        <v>1.6628618034296994</v>
      </c>
      <c r="L20" s="93">
        <v>5.365494621490957E-3</v>
      </c>
      <c r="M20" s="93">
        <v>19.604895568507605</v>
      </c>
      <c r="N20" s="93">
        <v>2.5636452168040051</v>
      </c>
      <c r="O20" s="93">
        <v>0.16133426769514606</v>
      </c>
      <c r="P20" s="93">
        <v>0.10949966994875496</v>
      </c>
      <c r="Q20" s="93">
        <v>0.15432473158721705</v>
      </c>
      <c r="R20" s="93">
        <v>0.18213230789624885</v>
      </c>
      <c r="S20" s="93">
        <v>0.47991539871701006</v>
      </c>
      <c r="T20" s="93">
        <v>0.4058982381329671</v>
      </c>
      <c r="U20" s="15" t="s">
        <v>387</v>
      </c>
      <c r="V20" s="93">
        <v>1.9350933554094925</v>
      </c>
      <c r="W20" s="93">
        <v>0.80375470652453995</v>
      </c>
      <c r="X20" s="93">
        <v>4.2626889696253362E-2</v>
      </c>
      <c r="Y20" s="93">
        <v>9.390534590382428E-2</v>
      </c>
      <c r="Z20" s="93">
        <v>2.2925287213464166E-2</v>
      </c>
      <c r="AA20" s="93">
        <v>1.8641080892455791E-2</v>
      </c>
      <c r="AB20" s="93">
        <v>0.17809860370599759</v>
      </c>
      <c r="AC20" s="93">
        <v>0.12492465392380998</v>
      </c>
      <c r="AD20" s="93">
        <v>8.6610274328367404E-2</v>
      </c>
      <c r="AE20" s="92"/>
      <c r="AF20" s="93">
        <v>6228.5374457530015</v>
      </c>
      <c r="AG20" s="93">
        <v>6786.5035029999999</v>
      </c>
      <c r="AH20" s="93">
        <v>17227.223488256008</v>
      </c>
      <c r="AI20" s="93">
        <v>186217.45121713908</v>
      </c>
      <c r="AJ20" s="93">
        <v>1414.2167055300001</v>
      </c>
      <c r="AK20" s="15" t="s">
        <v>388</v>
      </c>
      <c r="AL20" s="38" t="s">
        <v>48</v>
      </c>
    </row>
    <row r="21" spans="1:38" s="2" customFormat="1" ht="26.25" customHeight="1" thickBot="1" x14ac:dyDescent="0.3">
      <c r="A21" s="43" t="s">
        <v>52</v>
      </c>
      <c r="B21" s="43" t="s">
        <v>65</v>
      </c>
      <c r="C21" s="43" t="s">
        <v>66</v>
      </c>
      <c r="D21" s="45"/>
      <c r="E21" s="93">
        <v>0.3375066625899999</v>
      </c>
      <c r="F21" s="93">
        <v>2.3614178451799989E-2</v>
      </c>
      <c r="G21" s="93">
        <v>0.52229213521792006</v>
      </c>
      <c r="H21" s="15" t="s">
        <v>388</v>
      </c>
      <c r="I21" s="93">
        <v>9.1106346234610704E-3</v>
      </c>
      <c r="J21" s="93">
        <v>2.0917676051267257E-2</v>
      </c>
      <c r="K21" s="93">
        <v>3.8469907067499996E-2</v>
      </c>
      <c r="L21" s="93">
        <v>2.3506324960958901E-3</v>
      </c>
      <c r="M21" s="93">
        <v>0.17428115093989993</v>
      </c>
      <c r="N21" s="93">
        <v>0.127076360355</v>
      </c>
      <c r="O21" s="93">
        <v>2.7478971823199994E-3</v>
      </c>
      <c r="P21" s="93">
        <v>2.4553324065599994E-3</v>
      </c>
      <c r="Q21" s="93">
        <v>5.3277297289000013E-2</v>
      </c>
      <c r="R21" s="93">
        <v>0.10442711103954999</v>
      </c>
      <c r="S21" s="93">
        <v>0.14372747482880005</v>
      </c>
      <c r="T21" s="93">
        <v>0.19121616231479999</v>
      </c>
      <c r="U21" s="15" t="s">
        <v>387</v>
      </c>
      <c r="V21" s="93">
        <v>0.34132714804199993</v>
      </c>
      <c r="W21" s="93">
        <v>2.1071966743000006E-2</v>
      </c>
      <c r="X21" s="93">
        <v>5.9853576052590937E-4</v>
      </c>
      <c r="Y21" s="93">
        <v>1.9760223115943202E-3</v>
      </c>
      <c r="Z21" s="93">
        <v>3.6318639226677737E-4</v>
      </c>
      <c r="AA21" s="93">
        <v>3.0246033858099321E-4</v>
      </c>
      <c r="AB21" s="93">
        <v>3.2402048029679998E-3</v>
      </c>
      <c r="AC21" s="93">
        <v>1.49296443928E-3</v>
      </c>
      <c r="AD21" s="93">
        <v>6.5939737377860019E-2</v>
      </c>
      <c r="AE21" s="92"/>
      <c r="AF21" s="93">
        <v>783.17063843000028</v>
      </c>
      <c r="AG21" s="93">
        <v>1125.8039369999999</v>
      </c>
      <c r="AH21" s="93">
        <v>225.60888500000001</v>
      </c>
      <c r="AI21" s="93">
        <v>296.00663100000003</v>
      </c>
      <c r="AJ21" s="93">
        <v>40.357000000000006</v>
      </c>
      <c r="AK21" s="15" t="s">
        <v>388</v>
      </c>
      <c r="AL21" s="38" t="s">
        <v>48</v>
      </c>
    </row>
    <row r="22" spans="1:38" s="2" customFormat="1" ht="26.25" customHeight="1" thickBot="1" x14ac:dyDescent="0.3">
      <c r="A22" s="43" t="s">
        <v>52</v>
      </c>
      <c r="B22" s="43" t="s">
        <v>67</v>
      </c>
      <c r="C22" s="43" t="s">
        <v>68</v>
      </c>
      <c r="D22" s="45"/>
      <c r="E22" s="93">
        <v>2.1986075722577998</v>
      </c>
      <c r="F22" s="93">
        <v>1.6205831508053995E-2</v>
      </c>
      <c r="G22" s="93">
        <v>0.478070268465634</v>
      </c>
      <c r="H22" s="15" t="s">
        <v>388</v>
      </c>
      <c r="I22" s="93">
        <v>1.4174730008556024E-2</v>
      </c>
      <c r="J22" s="93">
        <v>3.3299190217475669E-2</v>
      </c>
      <c r="K22" s="93">
        <v>7.2526586083E-2</v>
      </c>
      <c r="L22" s="93">
        <v>1.8992452208062924E-3</v>
      </c>
      <c r="M22" s="93">
        <v>4.0195971971100999</v>
      </c>
      <c r="N22" s="93">
        <v>0.66704673685999993</v>
      </c>
      <c r="O22" s="93">
        <v>1.5174043632500004E-2</v>
      </c>
      <c r="P22" s="93">
        <v>2.5325866600650008E-2</v>
      </c>
      <c r="Q22" s="93">
        <v>0.10495545228299999</v>
      </c>
      <c r="R22" s="93">
        <v>0.82542469741000013</v>
      </c>
      <c r="S22" s="93">
        <v>0.31404840957550012</v>
      </c>
      <c r="T22" s="93">
        <v>0.70291290999</v>
      </c>
      <c r="U22" s="15" t="s">
        <v>387</v>
      </c>
      <c r="V22" s="93">
        <v>3.2638570034339995</v>
      </c>
      <c r="W22" s="93">
        <v>1.3879186907499995E-2</v>
      </c>
      <c r="X22" s="93">
        <v>1.2886933266928952E-3</v>
      </c>
      <c r="Y22" s="93">
        <v>5.938200857326421E-3</v>
      </c>
      <c r="Z22" s="93">
        <v>8.878166777309943E-4</v>
      </c>
      <c r="AA22" s="93">
        <v>7.5556409494568989E-4</v>
      </c>
      <c r="AB22" s="93">
        <v>8.8702749566960011E-3</v>
      </c>
      <c r="AC22" s="93">
        <v>1.4429955239200001E-3</v>
      </c>
      <c r="AD22" s="93">
        <v>0.22993675236937997</v>
      </c>
      <c r="AE22" s="92"/>
      <c r="AF22" s="93">
        <v>5240.8520249999992</v>
      </c>
      <c r="AG22" s="93">
        <v>2345.560481</v>
      </c>
      <c r="AH22" s="93">
        <v>1171.0508020540001</v>
      </c>
      <c r="AI22" s="93">
        <v>188.54582299999996</v>
      </c>
      <c r="AJ22" s="93">
        <v>1429.1399999999999</v>
      </c>
      <c r="AK22" s="15" t="s">
        <v>388</v>
      </c>
      <c r="AL22" s="38" t="s">
        <v>48</v>
      </c>
    </row>
    <row r="23" spans="1:38" s="2" customFormat="1" ht="26.25" customHeight="1" thickBot="1" x14ac:dyDescent="0.3">
      <c r="A23" s="43" t="s">
        <v>69</v>
      </c>
      <c r="B23" s="43" t="s">
        <v>377</v>
      </c>
      <c r="C23" s="43" t="s">
        <v>390</v>
      </c>
      <c r="D23" s="45"/>
      <c r="E23" s="93">
        <v>5.3236924874653573</v>
      </c>
      <c r="F23" s="93">
        <v>1.1181271516156506</v>
      </c>
      <c r="G23" s="93">
        <v>4.3956639313330308E-3</v>
      </c>
      <c r="H23" s="93">
        <v>2.949573941215579E-3</v>
      </c>
      <c r="I23" s="93">
        <v>0.28754320861073335</v>
      </c>
      <c r="J23" s="93">
        <v>0.28754320861073335</v>
      </c>
      <c r="K23" s="93">
        <v>0.28754320861073335</v>
      </c>
      <c r="L23" s="93">
        <v>0.17471067201407131</v>
      </c>
      <c r="M23" s="93">
        <v>7.2858318382306404</v>
      </c>
      <c r="N23" s="15" t="s">
        <v>388</v>
      </c>
      <c r="O23" s="93">
        <v>3.689590105138149E-3</v>
      </c>
      <c r="P23" s="15" t="s">
        <v>388</v>
      </c>
      <c r="Q23" s="15" t="s">
        <v>388</v>
      </c>
      <c r="R23" s="93">
        <v>1.8447950525690742E-2</v>
      </c>
      <c r="S23" s="93">
        <v>0.62723031787348527</v>
      </c>
      <c r="T23" s="93">
        <v>2.5827130735967034E-2</v>
      </c>
      <c r="U23" s="93">
        <v>3.689590105138149E-3</v>
      </c>
      <c r="V23" s="93">
        <v>0.36895901051381486</v>
      </c>
      <c r="W23" s="15" t="s">
        <v>388</v>
      </c>
      <c r="X23" s="93">
        <v>1.1126908662015921E-2</v>
      </c>
      <c r="Y23" s="93">
        <v>1.838981217908927E-2</v>
      </c>
      <c r="Z23" s="15" t="s">
        <v>388</v>
      </c>
      <c r="AA23" s="15" t="s">
        <v>388</v>
      </c>
      <c r="AB23" s="93">
        <v>2.9516720841105189E-2</v>
      </c>
      <c r="AC23" s="15" t="s">
        <v>388</v>
      </c>
      <c r="AD23" s="15" t="s">
        <v>388</v>
      </c>
      <c r="AE23" s="92"/>
      <c r="AF23" s="93">
        <v>15938.621180576947</v>
      </c>
      <c r="AG23" s="15" t="s">
        <v>388</v>
      </c>
      <c r="AH23" s="15" t="s">
        <v>388</v>
      </c>
      <c r="AI23" s="93">
        <v>7.1205111082736483</v>
      </c>
      <c r="AJ23" s="15" t="s">
        <v>388</v>
      </c>
      <c r="AK23" s="15" t="s">
        <v>388</v>
      </c>
      <c r="AL23" s="38" t="s">
        <v>48</v>
      </c>
    </row>
    <row r="24" spans="1:38" s="2" customFormat="1" ht="26.25" customHeight="1" thickBot="1" x14ac:dyDescent="0.3">
      <c r="A24" s="43" t="s">
        <v>52</v>
      </c>
      <c r="B24" s="43" t="s">
        <v>70</v>
      </c>
      <c r="C24" s="43" t="s">
        <v>71</v>
      </c>
      <c r="D24" s="45"/>
      <c r="E24" s="93">
        <v>1.9239927109800001</v>
      </c>
      <c r="F24" s="93">
        <v>0.22904105410939996</v>
      </c>
      <c r="G24" s="93">
        <v>0.44717218975292922</v>
      </c>
      <c r="H24" s="93">
        <v>1.850006E-3</v>
      </c>
      <c r="I24" s="93">
        <v>0.12780869404763551</v>
      </c>
      <c r="J24" s="93">
        <v>0.27517927431192774</v>
      </c>
      <c r="K24" s="93">
        <v>0.55994296615939976</v>
      </c>
      <c r="L24" s="93">
        <v>5.9925785971816923E-3</v>
      </c>
      <c r="M24" s="93">
        <v>3.613430012038001</v>
      </c>
      <c r="N24" s="93">
        <v>0.18153095650693102</v>
      </c>
      <c r="O24" s="93">
        <v>2.0539932335693005E-2</v>
      </c>
      <c r="P24" s="93">
        <v>1.1652800351864008E-2</v>
      </c>
      <c r="Q24" s="93">
        <v>2.8976457546444012E-2</v>
      </c>
      <c r="R24" s="93">
        <v>0.13657172480679997</v>
      </c>
      <c r="S24" s="93">
        <v>0.20745008321060021</v>
      </c>
      <c r="T24" s="93">
        <v>0.17657980959214009</v>
      </c>
      <c r="U24" s="15" t="s">
        <v>387</v>
      </c>
      <c r="V24" s="93">
        <v>3.241834670773696</v>
      </c>
      <c r="W24" s="93">
        <v>0.21428908755239975</v>
      </c>
      <c r="X24" s="93">
        <v>4.1763513310237275E-2</v>
      </c>
      <c r="Y24" s="93">
        <v>6.939358343537283E-2</v>
      </c>
      <c r="Z24" s="93">
        <v>2.1043041906309699E-2</v>
      </c>
      <c r="AA24" s="93">
        <v>1.6864540105270089E-2</v>
      </c>
      <c r="AB24" s="93">
        <v>0.14906467875718987</v>
      </c>
      <c r="AC24" s="93">
        <v>0.14149155870010002</v>
      </c>
      <c r="AD24" s="93">
        <v>2.6207322500401198E-2</v>
      </c>
      <c r="AE24" s="92"/>
      <c r="AF24" s="93">
        <v>2044.7171934</v>
      </c>
      <c r="AG24" s="93">
        <v>661.13744199999996</v>
      </c>
      <c r="AH24" s="93">
        <v>636.97735699999987</v>
      </c>
      <c r="AI24" s="93">
        <v>9268.7238700200032</v>
      </c>
      <c r="AJ24" s="93">
        <v>4966.7471499999992</v>
      </c>
      <c r="AK24" s="15" t="s">
        <v>388</v>
      </c>
      <c r="AL24" s="38" t="s">
        <v>48</v>
      </c>
    </row>
    <row r="25" spans="1:38" s="2" customFormat="1" ht="26.25" customHeight="1" thickBot="1" x14ac:dyDescent="0.3">
      <c r="A25" s="43" t="s">
        <v>72</v>
      </c>
      <c r="B25" s="43" t="s">
        <v>73</v>
      </c>
      <c r="C25" s="43" t="s">
        <v>74</v>
      </c>
      <c r="D25" s="45"/>
      <c r="E25" s="93">
        <v>0.29654751501485005</v>
      </c>
      <c r="F25" s="93">
        <v>3.4691619254400008E-2</v>
      </c>
      <c r="G25" s="93">
        <v>1.7374749235421615E-2</v>
      </c>
      <c r="H25" s="15" t="s">
        <v>388</v>
      </c>
      <c r="I25" s="93">
        <v>2.5958738729999994E-3</v>
      </c>
      <c r="J25" s="93">
        <v>2.5958738729999994E-3</v>
      </c>
      <c r="K25" s="93">
        <v>2.5958738729999994E-3</v>
      </c>
      <c r="L25" s="93">
        <v>1.2979369364999997E-3</v>
      </c>
      <c r="M25" s="93">
        <v>0.25637772202650022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895.60563069183593</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7.5242338166972705E-2</v>
      </c>
      <c r="F26" s="93">
        <v>1.1190695640444155E-2</v>
      </c>
      <c r="G26" s="93">
        <v>5.0485973578980542E-3</v>
      </c>
      <c r="H26" s="15" t="s">
        <v>388</v>
      </c>
      <c r="I26" s="93">
        <v>7.3843970808069501E-4</v>
      </c>
      <c r="J26" s="93">
        <v>7.3843970808069501E-4</v>
      </c>
      <c r="K26" s="93">
        <v>7.3843970808069501E-4</v>
      </c>
      <c r="L26" s="93">
        <v>3.6921985404034751E-4</v>
      </c>
      <c r="M26" s="93">
        <v>0.19167101854268651</v>
      </c>
      <c r="N26" s="93">
        <v>5.1158807024347691E-2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263.86805106554419</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10.868057569978742</v>
      </c>
      <c r="F27" s="93">
        <v>1.3032681031451445</v>
      </c>
      <c r="G27" s="93">
        <v>2.4362803705226064E-2</v>
      </c>
      <c r="H27" s="93">
        <v>0.64169618270223594</v>
      </c>
      <c r="I27" s="93">
        <v>0.23104074898376675</v>
      </c>
      <c r="J27" s="93">
        <v>0.23104074898376675</v>
      </c>
      <c r="K27" s="93">
        <v>0.23104074898376675</v>
      </c>
      <c r="L27" s="93">
        <v>0.11723668967035741</v>
      </c>
      <c r="M27" s="93">
        <v>20.868847142134996</v>
      </c>
      <c r="N27" s="93">
        <v>2.2463142130636393E-3</v>
      </c>
      <c r="O27" s="93">
        <v>2.7195402750035641E-4</v>
      </c>
      <c r="P27" s="93">
        <v>1.4038812479415127E-2</v>
      </c>
      <c r="Q27" s="93">
        <v>4.2560153951573158E-4</v>
      </c>
      <c r="R27" s="93">
        <v>1.3461279885720791E-2</v>
      </c>
      <c r="S27" s="93">
        <v>9.3526668012890689E-3</v>
      </c>
      <c r="T27" s="93">
        <v>2.8624138422761436E-3</v>
      </c>
      <c r="U27" s="93">
        <v>3.0729502403075039E-4</v>
      </c>
      <c r="V27" s="93">
        <v>5.1763908860985627E-2</v>
      </c>
      <c r="W27" s="93">
        <v>0.50906877716537569</v>
      </c>
      <c r="X27" s="93">
        <v>2.1632804866682585E-2</v>
      </c>
      <c r="Y27" s="93">
        <v>2.5178981168930019E-2</v>
      </c>
      <c r="Z27" s="93">
        <v>1.2954429285087244E-2</v>
      </c>
      <c r="AA27" s="93">
        <v>2.5513862407050371E-2</v>
      </c>
      <c r="AB27" s="93">
        <v>8.5280077727750217E-2</v>
      </c>
      <c r="AC27" s="93">
        <v>0.11423051478938379</v>
      </c>
      <c r="AD27" s="93">
        <v>1.0189704568360603E-4</v>
      </c>
      <c r="AE27" s="92"/>
      <c r="AF27" s="93">
        <v>72188.790358458471</v>
      </c>
      <c r="AG27" s="15" t="s">
        <v>388</v>
      </c>
      <c r="AH27" s="93">
        <v>346.82716831281402</v>
      </c>
      <c r="AI27" s="93">
        <v>7801.7929056560406</v>
      </c>
      <c r="AJ27" s="15" t="s">
        <v>388</v>
      </c>
      <c r="AK27" s="15" t="s">
        <v>388</v>
      </c>
      <c r="AL27" s="38" t="s">
        <v>48</v>
      </c>
    </row>
    <row r="28" spans="1:38" s="2" customFormat="1" ht="26.25" customHeight="1" thickBot="1" x14ac:dyDescent="0.3">
      <c r="A28" s="43" t="s">
        <v>77</v>
      </c>
      <c r="B28" s="43" t="s">
        <v>80</v>
      </c>
      <c r="C28" s="43" t="s">
        <v>81</v>
      </c>
      <c r="D28" s="45"/>
      <c r="E28" s="93">
        <v>4.0556845084709234</v>
      </c>
      <c r="F28" s="93">
        <v>0.2672181979234487</v>
      </c>
      <c r="G28" s="93">
        <v>3.230968106884263E-3</v>
      </c>
      <c r="H28" s="93">
        <v>1.0757169352491575E-2</v>
      </c>
      <c r="I28" s="93">
        <v>0.20793256132893598</v>
      </c>
      <c r="J28" s="93">
        <v>0.20793256132893598</v>
      </c>
      <c r="K28" s="93">
        <v>0.20793256132893598</v>
      </c>
      <c r="L28" s="93">
        <v>0.11428505590840668</v>
      </c>
      <c r="M28" s="93">
        <v>1.7579580022102137</v>
      </c>
      <c r="N28" s="93">
        <v>1.5490770728963233E-4</v>
      </c>
      <c r="O28" s="93">
        <v>1.5657513447143098E-5</v>
      </c>
      <c r="P28" s="93">
        <v>1.607589325965961E-3</v>
      </c>
      <c r="Q28" s="93">
        <v>3.0898170098836541E-5</v>
      </c>
      <c r="R28" s="93">
        <v>2.5463079536747718E-3</v>
      </c>
      <c r="S28" s="93">
        <v>1.708671739407026E-3</v>
      </c>
      <c r="T28" s="93">
        <v>6.8882905720317236E-5</v>
      </c>
      <c r="U28" s="93">
        <v>3.0481313303386881E-5</v>
      </c>
      <c r="V28" s="93">
        <v>5.4741306907461493E-3</v>
      </c>
      <c r="W28" s="93">
        <v>0.16432712006641098</v>
      </c>
      <c r="X28" s="93">
        <v>4.7018287399819211E-3</v>
      </c>
      <c r="Y28" s="93">
        <v>4.9469298167953649E-3</v>
      </c>
      <c r="Z28" s="93">
        <v>2.5918468788499074E-3</v>
      </c>
      <c r="AA28" s="93">
        <v>4.713083873459061E-3</v>
      </c>
      <c r="AB28" s="93">
        <v>1.6953689309086254E-2</v>
      </c>
      <c r="AC28" s="93">
        <v>1.8105989826889622E-2</v>
      </c>
      <c r="AD28" s="93">
        <v>3.3260447879271014E-5</v>
      </c>
      <c r="AE28" s="92"/>
      <c r="AF28" s="93">
        <v>11268.469614569787</v>
      </c>
      <c r="AG28" s="15" t="s">
        <v>388</v>
      </c>
      <c r="AH28" s="93">
        <v>27.880011081051819</v>
      </c>
      <c r="AI28" s="93">
        <v>1626.0416857307021</v>
      </c>
      <c r="AJ28" s="15" t="s">
        <v>388</v>
      </c>
      <c r="AK28" s="15" t="s">
        <v>388</v>
      </c>
      <c r="AL28" s="38" t="s">
        <v>48</v>
      </c>
    </row>
    <row r="29" spans="1:38" s="2" customFormat="1" ht="26.25" customHeight="1" thickBot="1" x14ac:dyDescent="0.3">
      <c r="A29" s="43" t="s">
        <v>77</v>
      </c>
      <c r="B29" s="43" t="s">
        <v>82</v>
      </c>
      <c r="C29" s="43" t="s">
        <v>83</v>
      </c>
      <c r="D29" s="45"/>
      <c r="E29" s="93">
        <v>9.2667522646250955</v>
      </c>
      <c r="F29" s="93">
        <v>0.26139466162636549</v>
      </c>
      <c r="G29" s="93">
        <v>1.438752433991493E-2</v>
      </c>
      <c r="H29" s="93">
        <v>2.931809087471909E-2</v>
      </c>
      <c r="I29" s="93">
        <v>0.13968628426577481</v>
      </c>
      <c r="J29" s="93">
        <v>0.13968628426577481</v>
      </c>
      <c r="K29" s="93">
        <v>0.13968628426577481</v>
      </c>
      <c r="L29" s="93">
        <v>7.4020060860961523E-2</v>
      </c>
      <c r="M29" s="93">
        <v>2.3789107111789187</v>
      </c>
      <c r="N29" s="93">
        <v>6.7266940874793988E-4</v>
      </c>
      <c r="O29" s="93">
        <v>6.7266940874793985E-5</v>
      </c>
      <c r="P29" s="93">
        <v>7.1302957327281629E-3</v>
      </c>
      <c r="Q29" s="93">
        <v>1.3453388174958797E-4</v>
      </c>
      <c r="R29" s="93">
        <v>1.1435379948714979E-2</v>
      </c>
      <c r="S29" s="93">
        <v>7.6684312597265145E-3</v>
      </c>
      <c r="T29" s="93">
        <v>2.6906776349917594E-4</v>
      </c>
      <c r="U29" s="93">
        <v>1.3453388174958797E-4</v>
      </c>
      <c r="V29" s="93">
        <v>2.4216098714925836E-2</v>
      </c>
      <c r="W29" s="93">
        <v>7.4591153684168091E-2</v>
      </c>
      <c r="X29" s="93">
        <v>6.8612279692289871E-3</v>
      </c>
      <c r="Y29" s="93">
        <v>4.1436435578873103E-2</v>
      </c>
      <c r="Z29" s="93">
        <v>4.6279655321858265E-2</v>
      </c>
      <c r="AA29" s="93">
        <v>1.0628176658217449E-2</v>
      </c>
      <c r="AB29" s="93">
        <v>0.1052054955281778</v>
      </c>
      <c r="AC29" s="93">
        <v>8.0868068619387251E-2</v>
      </c>
      <c r="AD29" s="93">
        <v>1.491590281336851E-5</v>
      </c>
      <c r="AE29" s="92"/>
      <c r="AF29" s="93">
        <v>50401.527156354743</v>
      </c>
      <c r="AG29" s="15" t="s">
        <v>388</v>
      </c>
      <c r="AH29" s="93">
        <v>61.188805090274954</v>
      </c>
      <c r="AI29" s="93">
        <v>7254.3951048261861</v>
      </c>
      <c r="AJ29" s="15" t="s">
        <v>388</v>
      </c>
      <c r="AK29" s="15" t="s">
        <v>388</v>
      </c>
      <c r="AL29" s="38" t="s">
        <v>48</v>
      </c>
    </row>
    <row r="30" spans="1:38" s="2" customFormat="1" ht="26.25" customHeight="1" thickBot="1" x14ac:dyDescent="0.3">
      <c r="A30" s="43" t="s">
        <v>77</v>
      </c>
      <c r="B30" s="43" t="s">
        <v>84</v>
      </c>
      <c r="C30" s="43" t="s">
        <v>85</v>
      </c>
      <c r="D30" s="45"/>
      <c r="E30" s="93">
        <v>0.19426060154229474</v>
      </c>
      <c r="F30" s="93">
        <v>0.97786444215041612</v>
      </c>
      <c r="G30" s="93">
        <v>5.3087977990812663E-4</v>
      </c>
      <c r="H30" s="93">
        <v>1.9020131249999999E-3</v>
      </c>
      <c r="I30" s="93">
        <v>2.0396251345163596E-2</v>
      </c>
      <c r="J30" s="93">
        <v>2.0396251345163596E-2</v>
      </c>
      <c r="K30" s="93">
        <v>2.0396251345163596E-2</v>
      </c>
      <c r="L30" s="93">
        <v>5.213558511967995E-3</v>
      </c>
      <c r="M30" s="93">
        <v>4.0662039286239802</v>
      </c>
      <c r="N30" s="93">
        <v>5.852326962138124E-5</v>
      </c>
      <c r="O30" s="93">
        <v>7.2974602939758293E-6</v>
      </c>
      <c r="P30" s="93">
        <v>3.2192662496215488E-4</v>
      </c>
      <c r="Q30" s="93">
        <v>1.0982087258357392E-5</v>
      </c>
      <c r="R30" s="93">
        <v>2.3981341767827981E-4</v>
      </c>
      <c r="S30" s="93">
        <v>1.7076197419749417E-4</v>
      </c>
      <c r="T30" s="93">
        <v>8.3382341119817271E-5</v>
      </c>
      <c r="U30" s="93">
        <v>7.3692539287631306E-6</v>
      </c>
      <c r="V30" s="93">
        <v>1.2180807072895354E-3</v>
      </c>
      <c r="W30" s="93">
        <v>1.9325878150999998E-2</v>
      </c>
      <c r="X30" s="93">
        <v>3.3420567537488293E-4</v>
      </c>
      <c r="Y30" s="93">
        <v>3.7176988136657156E-4</v>
      </c>
      <c r="Z30" s="93">
        <v>2.6261596422221298E-4</v>
      </c>
      <c r="AA30" s="93">
        <v>3.9894950076843053E-4</v>
      </c>
      <c r="AB30" s="93">
        <v>1.3675410217320982E-3</v>
      </c>
      <c r="AC30" s="93">
        <v>2.2538523595013191E-3</v>
      </c>
      <c r="AD30" s="93">
        <v>4.7357910149999997E-6</v>
      </c>
      <c r="AE30" s="92"/>
      <c r="AF30" s="93">
        <v>1453.9668411463201</v>
      </c>
      <c r="AG30" s="15" t="s">
        <v>388</v>
      </c>
      <c r="AH30" s="15" t="s">
        <v>388</v>
      </c>
      <c r="AI30" s="93">
        <v>120.38789962718275</v>
      </c>
      <c r="AJ30" s="15" t="s">
        <v>388</v>
      </c>
      <c r="AK30" s="15" t="s">
        <v>388</v>
      </c>
      <c r="AL30" s="38" t="s">
        <v>48</v>
      </c>
    </row>
    <row r="31" spans="1:38" s="2" customFormat="1" ht="26.25" customHeight="1" thickBot="1" x14ac:dyDescent="0.3">
      <c r="A31" s="43" t="s">
        <v>77</v>
      </c>
      <c r="B31" s="43" t="s">
        <v>86</v>
      </c>
      <c r="C31" s="43" t="s">
        <v>87</v>
      </c>
      <c r="D31" s="45"/>
      <c r="E31" s="15" t="s">
        <v>388</v>
      </c>
      <c r="F31" s="93">
        <v>1.2722334605450558</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0.61367000485790701</v>
      </c>
      <c r="J32" s="93">
        <v>1.1136577052633883</v>
      </c>
      <c r="K32" s="93">
        <v>1.5011505236706437</v>
      </c>
      <c r="L32" s="93">
        <v>0.15855613031728968</v>
      </c>
      <c r="M32" s="15" t="s">
        <v>388</v>
      </c>
      <c r="N32" s="93">
        <v>0.46563440194171091</v>
      </c>
      <c r="O32" s="93">
        <v>1.7352701941288548E-3</v>
      </c>
      <c r="P32" s="15" t="s">
        <v>388</v>
      </c>
      <c r="Q32" s="93">
        <v>4.1404432017805873E-2</v>
      </c>
      <c r="R32" s="93">
        <v>1.2966463371085297</v>
      </c>
      <c r="S32" s="93">
        <v>29.200482840479197</v>
      </c>
      <c r="T32" s="93">
        <v>0.18617616257018318</v>
      </c>
      <c r="U32" s="93">
        <v>3.0023010473412874E-2</v>
      </c>
      <c r="V32" s="93">
        <v>18.604345407603891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0.45371559954029544</v>
      </c>
      <c r="J33" s="93">
        <v>5.3601591014820054</v>
      </c>
      <c r="K33" s="93">
        <v>10.720318202964011</v>
      </c>
      <c r="L33" s="93">
        <v>8.8978641084601282E-2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1.3788412874928468</v>
      </c>
      <c r="F34" s="93">
        <v>7.574513246514504E-2</v>
      </c>
      <c r="G34" s="93">
        <v>2.4168313107429931E-4</v>
      </c>
      <c r="H34" s="93">
        <v>1.4098182646000797E-4</v>
      </c>
      <c r="I34" s="93">
        <v>2.6149520983202598E-2</v>
      </c>
      <c r="J34" s="93">
        <v>2.74856278947531E-2</v>
      </c>
      <c r="K34" s="93">
        <v>2.9012607222239358E-2</v>
      </c>
      <c r="L34" s="93">
        <v>1.6997188639081701E-2</v>
      </c>
      <c r="M34" s="93">
        <v>0.18576826546339595</v>
      </c>
      <c r="N34" s="15" t="s">
        <v>388</v>
      </c>
      <c r="O34" s="93">
        <v>2.0140260922858283E-4</v>
      </c>
      <c r="P34" s="15" t="s">
        <v>388</v>
      </c>
      <c r="Q34" s="15" t="s">
        <v>388</v>
      </c>
      <c r="R34" s="93">
        <v>1.0070130461429143E-3</v>
      </c>
      <c r="S34" s="93">
        <v>3.4238443568859085E-2</v>
      </c>
      <c r="T34" s="93">
        <v>1.4098182646000801E-3</v>
      </c>
      <c r="U34" s="93">
        <v>2.0140260922858283E-4</v>
      </c>
      <c r="V34" s="93">
        <v>2.0140260922858286E-2</v>
      </c>
      <c r="W34" s="15" t="s">
        <v>388</v>
      </c>
      <c r="X34" s="93">
        <v>6.0420782768574844E-4</v>
      </c>
      <c r="Y34" s="93">
        <v>1.0070130461429143E-3</v>
      </c>
      <c r="Z34" s="15" t="s">
        <v>388</v>
      </c>
      <c r="AA34" s="15" t="s">
        <v>388</v>
      </c>
      <c r="AB34" s="93">
        <v>1.6112208738286627E-3</v>
      </c>
      <c r="AC34" s="15" t="s">
        <v>388</v>
      </c>
      <c r="AD34" s="15" t="s">
        <v>388</v>
      </c>
      <c r="AE34" s="92"/>
      <c r="AF34" s="93">
        <v>870.05927186747772</v>
      </c>
      <c r="AG34" s="15" t="s">
        <v>388</v>
      </c>
      <c r="AH34" s="15" t="s">
        <v>388</v>
      </c>
      <c r="AI34" s="15" t="s">
        <v>388</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4.7571334624487793</v>
      </c>
      <c r="F36" s="93">
        <v>3.2283323622531124</v>
      </c>
      <c r="G36" s="93">
        <v>4.0334271025442389E-2</v>
      </c>
      <c r="H36" s="93">
        <v>7.7379446640502068E-4</v>
      </c>
      <c r="I36" s="93">
        <v>0.31626131699902005</v>
      </c>
      <c r="J36" s="93">
        <v>0.32223343014277617</v>
      </c>
      <c r="K36" s="93">
        <v>0.32223343014277611</v>
      </c>
      <c r="L36" s="93">
        <v>5.4809925600481396E-2</v>
      </c>
      <c r="M36" s="93">
        <v>22.634371528507252</v>
      </c>
      <c r="N36" s="93">
        <v>8.5835069006928392E-3</v>
      </c>
      <c r="O36" s="93">
        <v>6.9619832050231705E-4</v>
      </c>
      <c r="P36" s="93">
        <v>1.8550593285883111E-3</v>
      </c>
      <c r="Q36" s="93">
        <v>2.6096415573202882E-3</v>
      </c>
      <c r="R36" s="93">
        <v>7.1007939127505047E-3</v>
      </c>
      <c r="S36" s="93">
        <v>1.275628824545314E-2</v>
      </c>
      <c r="T36" s="93">
        <v>0.24477155673921169</v>
      </c>
      <c r="U36" s="93">
        <v>8.1296613696163716E-4</v>
      </c>
      <c r="V36" s="93">
        <v>7.6537729472718849E-2</v>
      </c>
      <c r="W36" s="93">
        <v>1.0276640239352982E-2</v>
      </c>
      <c r="X36" s="93">
        <v>1.6525491776850192E-4</v>
      </c>
      <c r="Y36" s="93">
        <v>8.5546654295733928E-4</v>
      </c>
      <c r="Z36" s="93">
        <v>7.9708263472767933E-4</v>
      </c>
      <c r="AA36" s="93">
        <v>1.2057699923352995E-4</v>
      </c>
      <c r="AB36" s="93">
        <v>1.9383810946870506E-3</v>
      </c>
      <c r="AC36" s="93">
        <v>5.4528187475592158E-3</v>
      </c>
      <c r="AD36" s="93">
        <v>5.5297186844540085E-3</v>
      </c>
      <c r="AE36" s="92"/>
      <c r="AF36" s="93">
        <v>4676.7971804370027</v>
      </c>
      <c r="AG36" s="15" t="s">
        <v>388</v>
      </c>
      <c r="AH36" s="15" t="s">
        <v>388</v>
      </c>
      <c r="AI36" s="93">
        <v>179.91659006514314</v>
      </c>
      <c r="AJ36" s="15" t="s">
        <v>388</v>
      </c>
      <c r="AK36" s="15" t="s">
        <v>388</v>
      </c>
      <c r="AL36" s="38" t="s">
        <v>48</v>
      </c>
    </row>
    <row r="37" spans="1:38" s="2" customFormat="1" ht="26.25" customHeight="1" thickBot="1" x14ac:dyDescent="0.3">
      <c r="A37" s="43" t="s">
        <v>69</v>
      </c>
      <c r="B37" s="43" t="s">
        <v>99</v>
      </c>
      <c r="C37" s="43" t="s">
        <v>393</v>
      </c>
      <c r="D37" s="45"/>
      <c r="E37" s="93">
        <v>1.1180025900000001E-3</v>
      </c>
      <c r="F37" s="93">
        <v>1.6962096000000004E-5</v>
      </c>
      <c r="G37" s="93">
        <v>6.7848384000000008E-7</v>
      </c>
      <c r="H37" s="15" t="s">
        <v>388</v>
      </c>
      <c r="I37" s="15" t="s">
        <v>388</v>
      </c>
      <c r="J37" s="15" t="s">
        <v>388</v>
      </c>
      <c r="K37" s="15" t="s">
        <v>388</v>
      </c>
      <c r="L37" s="15" t="s">
        <v>388</v>
      </c>
      <c r="M37" s="93">
        <v>3.3924191999999996E-4</v>
      </c>
      <c r="N37" s="15" t="s">
        <v>388</v>
      </c>
      <c r="O37" s="15" t="s">
        <v>388</v>
      </c>
      <c r="P37" s="15" t="s">
        <v>388</v>
      </c>
      <c r="Q37" s="15" t="s">
        <v>388</v>
      </c>
      <c r="R37" s="15" t="s">
        <v>388</v>
      </c>
      <c r="S37" s="15" t="s">
        <v>388</v>
      </c>
      <c r="T37" s="15" t="s">
        <v>388</v>
      </c>
      <c r="U37" s="15" t="s">
        <v>388</v>
      </c>
      <c r="V37" s="15" t="s">
        <v>388</v>
      </c>
      <c r="W37" s="93">
        <v>8.4810485000000016E-6</v>
      </c>
      <c r="X37" s="15" t="s">
        <v>388</v>
      </c>
      <c r="Y37" s="15" t="s">
        <v>388</v>
      </c>
      <c r="Z37" s="15" t="s">
        <v>388</v>
      </c>
      <c r="AA37" s="15" t="s">
        <v>388</v>
      </c>
      <c r="AB37" s="15" t="s">
        <v>388</v>
      </c>
      <c r="AC37" s="15" t="s">
        <v>388</v>
      </c>
      <c r="AD37" s="15" t="s">
        <v>388</v>
      </c>
      <c r="AE37" s="92"/>
      <c r="AF37" s="15" t="s">
        <v>388</v>
      </c>
      <c r="AG37" s="15" t="s">
        <v>388</v>
      </c>
      <c r="AH37" s="93">
        <v>16.962095999999999</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1.1024392420320002</v>
      </c>
      <c r="F39" s="93">
        <v>7.3847535352600011E-2</v>
      </c>
      <c r="G39" s="93">
        <v>0.96252529632373895</v>
      </c>
      <c r="H39" s="93">
        <v>4.8061022556E-3</v>
      </c>
      <c r="I39" s="93">
        <v>0.121157838979096</v>
      </c>
      <c r="J39" s="93">
        <v>0.1866853612129</v>
      </c>
      <c r="K39" s="93">
        <v>0.25649351815913335</v>
      </c>
      <c r="L39" s="93">
        <v>2.4116030173997161E-2</v>
      </c>
      <c r="M39" s="93">
        <v>0.91104876741999985</v>
      </c>
      <c r="N39" s="93">
        <v>7.773999999999999E-2</v>
      </c>
      <c r="O39" s="93">
        <v>9.2783999999999974E-3</v>
      </c>
      <c r="P39" s="93">
        <v>1.7114400000000001E-3</v>
      </c>
      <c r="Q39" s="93">
        <v>1.286E-2</v>
      </c>
      <c r="R39" s="93">
        <v>0.114538</v>
      </c>
      <c r="S39" s="93">
        <v>4.0413999999999999E-2</v>
      </c>
      <c r="T39" s="93">
        <v>0.50322</v>
      </c>
      <c r="U39" s="93">
        <v>1.4369999999999999E-2</v>
      </c>
      <c r="V39" s="93">
        <v>2.0576759999999994</v>
      </c>
      <c r="W39" s="93">
        <v>6.6934200000699995E-2</v>
      </c>
      <c r="X39" s="93">
        <v>2.919651237007818E-3</v>
      </c>
      <c r="Y39" s="93">
        <v>2.0297849008933909E-2</v>
      </c>
      <c r="Z39" s="93">
        <v>2.2185468755934606E-3</v>
      </c>
      <c r="AA39" s="93">
        <v>2.0945528784648191E-3</v>
      </c>
      <c r="AB39" s="93">
        <v>2.7530600000000009E-2</v>
      </c>
      <c r="AC39" s="93">
        <v>1.4369999999999999E-2</v>
      </c>
      <c r="AD39" s="93">
        <v>0.17322449469292409</v>
      </c>
      <c r="AE39" s="92"/>
      <c r="AF39" s="93">
        <v>9287</v>
      </c>
      <c r="AG39" s="93">
        <v>90</v>
      </c>
      <c r="AH39" s="93">
        <v>993</v>
      </c>
      <c r="AI39" s="93">
        <v>2874</v>
      </c>
      <c r="AJ39" s="15" t="s">
        <v>388</v>
      </c>
      <c r="AK39" s="15" t="s">
        <v>388</v>
      </c>
      <c r="AL39" s="38" t="s">
        <v>48</v>
      </c>
    </row>
    <row r="40" spans="1:38" s="2" customFormat="1" ht="26.25" customHeight="1" thickBot="1" x14ac:dyDescent="0.3">
      <c r="A40" s="43" t="s">
        <v>69</v>
      </c>
      <c r="B40" s="43" t="s">
        <v>104</v>
      </c>
      <c r="C40" s="43" t="s">
        <v>395</v>
      </c>
      <c r="D40" s="45"/>
      <c r="E40" s="93">
        <v>1.2511399081420118</v>
      </c>
      <c r="F40" s="93">
        <v>0.45793458859032815</v>
      </c>
      <c r="G40" s="93">
        <v>1.2536239768719396E-3</v>
      </c>
      <c r="H40" s="93">
        <v>7.3609909703706278E-4</v>
      </c>
      <c r="I40" s="93">
        <v>8.7760411010088663E-2</v>
      </c>
      <c r="J40" s="93">
        <v>8.7760411010088663E-2</v>
      </c>
      <c r="K40" s="93">
        <v>8.7760411010088663E-2</v>
      </c>
      <c r="L40" s="93">
        <v>2.3804507731231796E-2</v>
      </c>
      <c r="M40" s="93">
        <v>15.412941780645326</v>
      </c>
      <c r="N40" s="15" t="s">
        <v>388</v>
      </c>
      <c r="O40" s="93">
        <v>1.0129001533264205E-3</v>
      </c>
      <c r="P40" s="15" t="s">
        <v>388</v>
      </c>
      <c r="Q40" s="15" t="s">
        <v>388</v>
      </c>
      <c r="R40" s="93">
        <v>5.0645007666321046E-3</v>
      </c>
      <c r="S40" s="93">
        <v>0.1721930260654915</v>
      </c>
      <c r="T40" s="93">
        <v>7.0903010732849461E-3</v>
      </c>
      <c r="U40" s="93">
        <v>1.0129001533264205E-3</v>
      </c>
      <c r="V40" s="93">
        <v>0.10129001533264206</v>
      </c>
      <c r="W40" s="15" t="s">
        <v>388</v>
      </c>
      <c r="X40" s="93">
        <v>3.2067825993062444E-3</v>
      </c>
      <c r="Y40" s="93">
        <v>4.8964186273051215E-3</v>
      </c>
      <c r="Z40" s="15" t="s">
        <v>388</v>
      </c>
      <c r="AA40" s="15" t="s">
        <v>388</v>
      </c>
      <c r="AB40" s="93">
        <v>8.1032012266113659E-3</v>
      </c>
      <c r="AC40" s="15" t="s">
        <v>388</v>
      </c>
      <c r="AD40" s="15" t="s">
        <v>388</v>
      </c>
      <c r="AE40" s="92"/>
      <c r="AF40" s="93">
        <v>4300.1866836207428</v>
      </c>
      <c r="AG40" s="15" t="s">
        <v>388</v>
      </c>
      <c r="AH40" s="15" t="s">
        <v>388</v>
      </c>
      <c r="AI40" s="93">
        <v>52.317373489273059</v>
      </c>
      <c r="AJ40" s="15" t="s">
        <v>388</v>
      </c>
      <c r="AK40" s="15" t="s">
        <v>388</v>
      </c>
      <c r="AL40" s="38" t="s">
        <v>48</v>
      </c>
    </row>
    <row r="41" spans="1:38" s="2" customFormat="1" ht="26.25" customHeight="1" thickBot="1" x14ac:dyDescent="0.3">
      <c r="A41" s="43" t="s">
        <v>102</v>
      </c>
      <c r="B41" s="43" t="s">
        <v>105</v>
      </c>
      <c r="C41" s="43" t="s">
        <v>396</v>
      </c>
      <c r="D41" s="45"/>
      <c r="E41" s="93">
        <v>4.6006599999999986</v>
      </c>
      <c r="F41" s="93">
        <v>17.53818602235955</v>
      </c>
      <c r="G41" s="93">
        <v>0.67148177400000009</v>
      </c>
      <c r="H41" s="93">
        <v>0.98950663301418951</v>
      </c>
      <c r="I41" s="93">
        <v>7.1440569938516516</v>
      </c>
      <c r="J41" s="93">
        <v>7.3909948904275113</v>
      </c>
      <c r="K41" s="93">
        <v>7.7072598858619923</v>
      </c>
      <c r="L41" s="93">
        <v>2.0520429454517553</v>
      </c>
      <c r="M41" s="93">
        <v>135.81771164577941</v>
      </c>
      <c r="N41" s="93">
        <v>0.49947999999999998</v>
      </c>
      <c r="O41" s="93">
        <v>0.14249959999999998</v>
      </c>
      <c r="P41" s="93">
        <v>2.4049559999999998E-2</v>
      </c>
      <c r="Q41" s="93">
        <v>5.8998999999999975E-2</v>
      </c>
      <c r="R41" s="93">
        <v>1.6790470000000008</v>
      </c>
      <c r="S41" s="93">
        <v>0.31568499999999999</v>
      </c>
      <c r="T41" s="93">
        <v>1.4484500000000002</v>
      </c>
      <c r="U41" s="93">
        <v>0.23677499999999996</v>
      </c>
      <c r="V41" s="93">
        <v>33.197963999999999</v>
      </c>
      <c r="W41" s="93">
        <v>1.0021038000000002</v>
      </c>
      <c r="X41" s="93">
        <v>5.2489869964484024</v>
      </c>
      <c r="Y41" s="93">
        <v>4.2145322608539217</v>
      </c>
      <c r="Z41" s="93">
        <v>3.2463577028399384</v>
      </c>
      <c r="AA41" s="93">
        <v>3.8759780597900009</v>
      </c>
      <c r="AB41" s="93">
        <v>16.585855019932264</v>
      </c>
      <c r="AC41" s="93">
        <v>0.2368142156862745</v>
      </c>
      <c r="AD41" s="93">
        <v>2.8420939852092277</v>
      </c>
      <c r="AE41" s="92"/>
      <c r="AF41" s="93">
        <v>9397</v>
      </c>
      <c r="AG41" s="93">
        <v>144</v>
      </c>
      <c r="AH41" s="93">
        <v>988</v>
      </c>
      <c r="AI41" s="93">
        <v>47355</v>
      </c>
      <c r="AJ41" s="93">
        <v>1</v>
      </c>
      <c r="AK41" s="15" t="s">
        <v>388</v>
      </c>
      <c r="AL41" s="38" t="s">
        <v>48</v>
      </c>
    </row>
    <row r="42" spans="1:38" s="2" customFormat="1" ht="26.25" customHeight="1" thickBot="1" x14ac:dyDescent="0.3">
      <c r="A42" s="43" t="s">
        <v>69</v>
      </c>
      <c r="B42" s="43" t="s">
        <v>106</v>
      </c>
      <c r="C42" s="43" t="s">
        <v>107</v>
      </c>
      <c r="D42" s="45"/>
      <c r="E42" s="93">
        <v>0.88390373917464993</v>
      </c>
      <c r="F42" s="93">
        <v>2.290055332401522</v>
      </c>
      <c r="G42" s="93">
        <v>7.8991498845505995E-4</v>
      </c>
      <c r="H42" s="93">
        <v>2.7570993141635606E-4</v>
      </c>
      <c r="I42" s="93">
        <v>0.12869860620838675</v>
      </c>
      <c r="J42" s="93">
        <v>0.12869860620838675</v>
      </c>
      <c r="K42" s="93">
        <v>0.12869860620838675</v>
      </c>
      <c r="L42" s="93">
        <v>2.2310902278129277E-2</v>
      </c>
      <c r="M42" s="93">
        <v>37.098336192452713</v>
      </c>
      <c r="N42" s="15" t="s">
        <v>388</v>
      </c>
      <c r="O42" s="93">
        <v>5.7712391385462795E-4</v>
      </c>
      <c r="P42" s="15" t="s">
        <v>388</v>
      </c>
      <c r="Q42" s="15" t="s">
        <v>388</v>
      </c>
      <c r="R42" s="93">
        <v>2.8856195692731398E-3</v>
      </c>
      <c r="S42" s="93">
        <v>9.8111065355286742E-2</v>
      </c>
      <c r="T42" s="93">
        <v>4.0398673969823957E-3</v>
      </c>
      <c r="U42" s="93">
        <v>5.7712391385462795E-4</v>
      </c>
      <c r="V42" s="93">
        <v>5.7712391385462802E-2</v>
      </c>
      <c r="W42" s="15" t="s">
        <v>388</v>
      </c>
      <c r="X42" s="93">
        <v>2.1604201762705196E-3</v>
      </c>
      <c r="Y42" s="93">
        <v>2.456571134566504E-3</v>
      </c>
      <c r="Z42" s="15" t="s">
        <v>388</v>
      </c>
      <c r="AA42" s="15" t="s">
        <v>388</v>
      </c>
      <c r="AB42" s="93">
        <v>4.6169913108370236E-3</v>
      </c>
      <c r="AC42" s="15" t="s">
        <v>388</v>
      </c>
      <c r="AD42" s="15" t="s">
        <v>388</v>
      </c>
      <c r="AE42" s="92"/>
      <c r="AF42" s="93">
        <v>2300.3459693699469</v>
      </c>
      <c r="AG42" s="15" t="s">
        <v>388</v>
      </c>
      <c r="AH42" s="15" t="s">
        <v>388</v>
      </c>
      <c r="AI42" s="93">
        <v>133.5459394639652</v>
      </c>
      <c r="AJ42" s="15" t="s">
        <v>388</v>
      </c>
      <c r="AK42" s="15" t="s">
        <v>388</v>
      </c>
      <c r="AL42" s="38" t="s">
        <v>48</v>
      </c>
    </row>
    <row r="43" spans="1:38" s="2" customFormat="1" ht="26" customHeight="1" thickBot="1" x14ac:dyDescent="0.3">
      <c r="A43" s="43" t="s">
        <v>102</v>
      </c>
      <c r="B43" s="43" t="s">
        <v>108</v>
      </c>
      <c r="C43" s="43" t="s">
        <v>109</v>
      </c>
      <c r="D43" s="45"/>
      <c r="E43" s="93">
        <v>1.1001524820885626</v>
      </c>
      <c r="F43" s="93">
        <v>0.3013905901305351</v>
      </c>
      <c r="G43" s="93">
        <v>0.59455150712260252</v>
      </c>
      <c r="H43" s="93">
        <v>1.2566249200000001E-2</v>
      </c>
      <c r="I43" s="93">
        <v>0.15538334826192993</v>
      </c>
      <c r="J43" s="93">
        <v>0.28706315960930873</v>
      </c>
      <c r="K43" s="93">
        <v>0.6916709355160825</v>
      </c>
      <c r="L43" s="93">
        <v>9.0366795677465223E-3</v>
      </c>
      <c r="M43" s="93">
        <v>2.0872337205221405</v>
      </c>
      <c r="N43" s="93">
        <v>0.29878795800000002</v>
      </c>
      <c r="O43" s="93">
        <v>2.5875885000000001E-2</v>
      </c>
      <c r="P43" s="93">
        <v>7.1673950000000009E-3</v>
      </c>
      <c r="Q43" s="93">
        <v>0.11274977700000001</v>
      </c>
      <c r="R43" s="93">
        <v>0.43964164000000011</v>
      </c>
      <c r="S43" s="93">
        <v>0.32878879</v>
      </c>
      <c r="T43" s="93">
        <v>0.46779294000000005</v>
      </c>
      <c r="U43" s="93">
        <v>3.6940000000000001E-2</v>
      </c>
      <c r="V43" s="93">
        <v>5.6087979799999994</v>
      </c>
      <c r="W43" s="93">
        <v>0.18072045301305353</v>
      </c>
      <c r="X43" s="93">
        <v>2.6615528996603573E-3</v>
      </c>
      <c r="Y43" s="93">
        <v>1.204818901529808E-2</v>
      </c>
      <c r="Z43" s="93">
        <v>1.2373749296810308E-3</v>
      </c>
      <c r="AA43" s="93">
        <v>1.445293028460231E-3</v>
      </c>
      <c r="AB43" s="93">
        <v>1.7392409873099698E-2</v>
      </c>
      <c r="AC43" s="93">
        <v>3.8430196078431372E-2</v>
      </c>
      <c r="AD43" s="93">
        <v>0.44348121674375285</v>
      </c>
      <c r="AE43" s="92"/>
      <c r="AF43" s="93">
        <v>4521.4860261070353</v>
      </c>
      <c r="AG43" s="93">
        <v>1364</v>
      </c>
      <c r="AH43" s="15" t="s">
        <v>388</v>
      </c>
      <c r="AI43" s="93">
        <v>7411.3099999999986</v>
      </c>
      <c r="AJ43" s="15" t="s">
        <v>388</v>
      </c>
      <c r="AK43" s="15" t="s">
        <v>388</v>
      </c>
      <c r="AL43" s="38" t="s">
        <v>48</v>
      </c>
    </row>
    <row r="44" spans="1:38" s="2" customFormat="1" ht="26.25" customHeight="1" thickBot="1" x14ac:dyDescent="0.3">
      <c r="A44" s="43" t="s">
        <v>69</v>
      </c>
      <c r="B44" s="43" t="s">
        <v>110</v>
      </c>
      <c r="C44" s="43" t="s">
        <v>111</v>
      </c>
      <c r="D44" s="45"/>
      <c r="E44" s="93">
        <v>2.3957608535605415</v>
      </c>
      <c r="F44" s="93">
        <v>1.3260448525011508</v>
      </c>
      <c r="G44" s="93">
        <v>2.8849887335348945E-3</v>
      </c>
      <c r="H44" s="93">
        <v>1.8649718495348502E-3</v>
      </c>
      <c r="I44" s="93">
        <v>0.15214187461980844</v>
      </c>
      <c r="J44" s="93">
        <v>0.15214187461980844</v>
      </c>
      <c r="K44" s="93">
        <v>0.15214187461980844</v>
      </c>
      <c r="L44" s="93">
        <v>6.42981138435645E-2</v>
      </c>
      <c r="M44" s="93">
        <v>8.8650782559348507</v>
      </c>
      <c r="N44" s="15" t="s">
        <v>388</v>
      </c>
      <c r="O44" s="93">
        <v>2.3871909706491079E-3</v>
      </c>
      <c r="P44" s="15" t="s">
        <v>388</v>
      </c>
      <c r="Q44" s="15" t="s">
        <v>388</v>
      </c>
      <c r="R44" s="93">
        <v>1.1935954853245541E-2</v>
      </c>
      <c r="S44" s="93">
        <v>0.40582246501034835</v>
      </c>
      <c r="T44" s="93">
        <v>1.6710336794543753E-2</v>
      </c>
      <c r="U44" s="93">
        <v>2.3871909706491079E-3</v>
      </c>
      <c r="V44" s="93">
        <v>0.23871909706491079</v>
      </c>
      <c r="W44" s="15" t="s">
        <v>388</v>
      </c>
      <c r="X44" s="93">
        <v>7.2512881608482963E-3</v>
      </c>
      <c r="Y44" s="93">
        <v>1.1846239604344565E-2</v>
      </c>
      <c r="Z44" s="15" t="s">
        <v>388</v>
      </c>
      <c r="AA44" s="15" t="s">
        <v>388</v>
      </c>
      <c r="AB44" s="93">
        <v>1.9097527765192863E-2</v>
      </c>
      <c r="AC44" s="15" t="s">
        <v>388</v>
      </c>
      <c r="AD44" s="15" t="s">
        <v>388</v>
      </c>
      <c r="AE44" s="92"/>
      <c r="AF44" s="93">
        <v>10272.343829675941</v>
      </c>
      <c r="AG44" s="15" t="s">
        <v>388</v>
      </c>
      <c r="AH44" s="15" t="s">
        <v>388</v>
      </c>
      <c r="AI44" s="93">
        <v>27.924836054736161</v>
      </c>
      <c r="AJ44" s="15" t="s">
        <v>388</v>
      </c>
      <c r="AK44" s="15" t="s">
        <v>388</v>
      </c>
      <c r="AL44" s="38" t="s">
        <v>48</v>
      </c>
    </row>
    <row r="45" spans="1:38" s="2" customFormat="1" ht="26.25" customHeight="1" thickBot="1" x14ac:dyDescent="0.3">
      <c r="A45" s="43" t="s">
        <v>69</v>
      </c>
      <c r="B45" s="43" t="s">
        <v>112</v>
      </c>
      <c r="C45" s="43" t="s">
        <v>113</v>
      </c>
      <c r="D45" s="45"/>
      <c r="E45" s="93">
        <v>1.7186906534399999</v>
      </c>
      <c r="F45" s="93">
        <v>7.8429163651498102E-2</v>
      </c>
      <c r="G45" s="93">
        <v>3.7471453199999999E-4</v>
      </c>
      <c r="H45" s="93">
        <v>2.4668706690000002E-4</v>
      </c>
      <c r="I45" s="93">
        <v>4.0656526721999993E-2</v>
      </c>
      <c r="J45" s="93">
        <v>4.3560564345000004E-2</v>
      </c>
      <c r="K45" s="93">
        <v>4.3560564345000004E-2</v>
      </c>
      <c r="L45" s="93">
        <v>1.3503774946950001E-2</v>
      </c>
      <c r="M45" s="93">
        <v>0.26136338607000004</v>
      </c>
      <c r="N45" s="93">
        <v>4.0594074300000001E-3</v>
      </c>
      <c r="O45" s="93">
        <v>3.1226210999999999E-4</v>
      </c>
      <c r="P45" s="93">
        <v>9.3678632999999987E-4</v>
      </c>
      <c r="Q45" s="93">
        <v>1.24904844E-3</v>
      </c>
      <c r="R45" s="93">
        <v>1.5613105500000002E-3</v>
      </c>
      <c r="S45" s="93">
        <v>6.2452422000000007E-3</v>
      </c>
      <c r="T45" s="93">
        <v>3.1226211E-2</v>
      </c>
      <c r="U45" s="93">
        <v>3.1226210999999999E-4</v>
      </c>
      <c r="V45" s="93">
        <v>3.7471453199999998E-2</v>
      </c>
      <c r="W45" s="93">
        <v>4.0594074300000001E-3</v>
      </c>
      <c r="X45" s="93">
        <v>6.2452421999999999E-5</v>
      </c>
      <c r="Y45" s="93">
        <v>3.1226210999999999E-4</v>
      </c>
      <c r="Z45" s="93">
        <v>3.1226210999999999E-4</v>
      </c>
      <c r="AA45" s="93">
        <v>3.1226210999999999E-5</v>
      </c>
      <c r="AB45" s="93">
        <v>7.1820285300000009E-4</v>
      </c>
      <c r="AC45" s="93">
        <v>2.49809688E-3</v>
      </c>
      <c r="AD45" s="93">
        <v>1.186596018E-3</v>
      </c>
      <c r="AE45" s="92"/>
      <c r="AF45" s="93">
        <v>1348.9723151999999</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3" t="s">
        <v>115</v>
      </c>
      <c r="D46" s="45"/>
      <c r="E46" s="93">
        <v>3.6071112021611409</v>
      </c>
      <c r="F46" s="93">
        <v>0.31008951327670964</v>
      </c>
      <c r="G46" s="93">
        <v>1.4709482696772256</v>
      </c>
      <c r="H46" s="93">
        <v>7.8297413578090841E-5</v>
      </c>
      <c r="I46" s="93">
        <v>0.28382443885610908</v>
      </c>
      <c r="J46" s="93">
        <v>1.0348265403831149</v>
      </c>
      <c r="K46" s="93">
        <v>3.5113212531034708</v>
      </c>
      <c r="L46" s="93">
        <v>8.6131411734654079E-2</v>
      </c>
      <c r="M46" s="93">
        <v>9.5557050476989467</v>
      </c>
      <c r="N46" s="93">
        <v>0.81522165273235603</v>
      </c>
      <c r="O46" s="93">
        <v>8.3295361472137355E-2</v>
      </c>
      <c r="P46" s="93">
        <v>8.581809939204571E-3</v>
      </c>
      <c r="Q46" s="93">
        <v>2.2671213346140803E-2</v>
      </c>
      <c r="R46" s="93">
        <v>0.57964763760395077</v>
      </c>
      <c r="S46" s="93">
        <v>0.8506783739333994</v>
      </c>
      <c r="T46" s="93">
        <v>1.3814436717850282</v>
      </c>
      <c r="U46" s="93">
        <v>9.8964142832088709E-5</v>
      </c>
      <c r="V46" s="93">
        <v>11.571268084978927</v>
      </c>
      <c r="W46" s="93">
        <v>0.35369497917927362</v>
      </c>
      <c r="X46" s="93">
        <v>1.46399263514698E-2</v>
      </c>
      <c r="Y46" s="93">
        <v>3.5365578949199665E-2</v>
      </c>
      <c r="Z46" s="93">
        <v>8.1262336903821144E-3</v>
      </c>
      <c r="AA46" s="93">
        <v>6.5788769427652894E-3</v>
      </c>
      <c r="AB46" s="93">
        <v>6.471061593381687E-2</v>
      </c>
      <c r="AC46" s="93">
        <v>1.7162656502360811E-2</v>
      </c>
      <c r="AD46" s="15" t="s">
        <v>388</v>
      </c>
      <c r="AE46" s="92"/>
      <c r="AF46" s="93">
        <v>12248.364577200891</v>
      </c>
      <c r="AG46" s="15" t="s">
        <v>388</v>
      </c>
      <c r="AH46" s="93">
        <v>4283.4667320161143</v>
      </c>
      <c r="AI46" s="93">
        <v>16463.535952296694</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5.8656906000000002E-2</v>
      </c>
      <c r="G49" s="93">
        <v>4.4999999999999998E-2</v>
      </c>
      <c r="H49" s="93">
        <v>2.8185786000000006E-3</v>
      </c>
      <c r="I49" s="93">
        <v>5.3440922190201726E-3</v>
      </c>
      <c r="J49" s="93">
        <v>1.2790778097982708E-2</v>
      </c>
      <c r="K49" s="93">
        <v>3.04E-2</v>
      </c>
      <c r="L49" s="93">
        <v>2.6720461095100865E-6</v>
      </c>
      <c r="M49" s="15" t="s">
        <v>389</v>
      </c>
      <c r="N49" s="93">
        <v>2.666E-2</v>
      </c>
      <c r="O49" s="93">
        <v>5.8E-4</v>
      </c>
      <c r="P49" s="93">
        <v>1.0000000000000001E-5</v>
      </c>
      <c r="Q49" s="93">
        <v>6.3499999999999997E-3</v>
      </c>
      <c r="R49" s="93">
        <v>1.8800000000000001E-2</v>
      </c>
      <c r="S49" s="93">
        <v>2.1510000000000001E-2</v>
      </c>
      <c r="T49" s="93">
        <v>1.8020000000000001E-2</v>
      </c>
      <c r="U49" s="15" t="s">
        <v>387</v>
      </c>
      <c r="V49" s="93">
        <v>3.6900000000000002E-2</v>
      </c>
      <c r="W49" s="93">
        <v>2.3E-2</v>
      </c>
      <c r="X49" s="93">
        <v>4.1999999999999991E-5</v>
      </c>
      <c r="Y49" s="93">
        <v>1.3649999999999998E-4</v>
      </c>
      <c r="Z49" s="15" t="s">
        <v>388</v>
      </c>
      <c r="AA49" s="93">
        <v>3.15E-5</v>
      </c>
      <c r="AB49" s="93">
        <v>2.0999999999999998E-4</v>
      </c>
      <c r="AC49" s="15" t="s">
        <v>388</v>
      </c>
      <c r="AD49" s="93">
        <v>2.7424008</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0.36942134831460682</v>
      </c>
      <c r="J50" s="93">
        <v>0.52605600000000008</v>
      </c>
      <c r="K50" s="93">
        <v>0.80486567999999992</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2859</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2.5316939999999999</v>
      </c>
      <c r="G52" s="15" t="s">
        <v>389</v>
      </c>
      <c r="H52" s="15" t="s">
        <v>389</v>
      </c>
      <c r="I52" s="93">
        <v>1.151198609032428E-3</v>
      </c>
      <c r="J52" s="93">
        <v>1.8294166345675623E-3</v>
      </c>
      <c r="K52" s="93">
        <v>2.3614358499999995E-3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2.6025528731458119</v>
      </c>
      <c r="G53" s="15" t="s">
        <v>388</v>
      </c>
      <c r="H53" s="15" t="s">
        <v>388</v>
      </c>
      <c r="I53" s="93">
        <v>1.685E-4</v>
      </c>
      <c r="J53" s="93">
        <v>1.685E-4</v>
      </c>
      <c r="K53" s="93">
        <v>1.685E-4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0.24944769999999999</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2523</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2.5911693E-2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0.02</v>
      </c>
      <c r="X57" s="93">
        <v>6.837254992096814E-5</v>
      </c>
      <c r="Y57" s="93">
        <v>6.837254992096814E-5</v>
      </c>
      <c r="Z57" s="93">
        <v>6.837254992096814E-5</v>
      </c>
      <c r="AA57" s="93">
        <v>6.837254992096814E-5</v>
      </c>
      <c r="AB57" s="93">
        <v>2.7349019968387256E-4</v>
      </c>
      <c r="AC57" s="15" t="s">
        <v>388</v>
      </c>
      <c r="AD57" s="93">
        <v>2.8781979999999998</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1.3471111111111112E-4</v>
      </c>
      <c r="J58" s="93">
        <v>6.735555555555556E-4</v>
      </c>
      <c r="K58" s="93">
        <v>1.7320000000000002E-3</v>
      </c>
      <c r="L58" s="93">
        <v>6.1967111111111124E-7</v>
      </c>
      <c r="M58" s="15" t="s">
        <v>388</v>
      </c>
      <c r="N58" s="15" t="s">
        <v>388</v>
      </c>
      <c r="O58" s="15" t="s">
        <v>388</v>
      </c>
      <c r="P58" s="15" t="s">
        <v>388</v>
      </c>
      <c r="Q58" s="15" t="s">
        <v>388</v>
      </c>
      <c r="R58" s="15" t="s">
        <v>388</v>
      </c>
      <c r="S58" s="15" t="s">
        <v>388</v>
      </c>
      <c r="T58" s="15" t="s">
        <v>388</v>
      </c>
      <c r="U58" s="15" t="s">
        <v>388</v>
      </c>
      <c r="V58" s="15" t="s">
        <v>388</v>
      </c>
      <c r="W58" s="93">
        <v>2.5506000000000001E-2</v>
      </c>
      <c r="X58" s="15" t="s">
        <v>388</v>
      </c>
      <c r="Y58" s="15" t="s">
        <v>388</v>
      </c>
      <c r="Z58" s="15" t="s">
        <v>388</v>
      </c>
      <c r="AA58" s="15" t="s">
        <v>388</v>
      </c>
      <c r="AB58" s="15" t="s">
        <v>388</v>
      </c>
      <c r="AC58" s="15" t="s">
        <v>388</v>
      </c>
      <c r="AD58" s="93">
        <v>4.905E-5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1.8230680000000002E-3</v>
      </c>
      <c r="G59" s="15" t="s">
        <v>389</v>
      </c>
      <c r="H59" s="15" t="s">
        <v>388</v>
      </c>
      <c r="I59" s="93">
        <v>3.2850400000000004E-3</v>
      </c>
      <c r="J59" s="93">
        <v>3.6956699999999999E-3</v>
      </c>
      <c r="K59" s="93">
        <v>4.1063000000000002E-3</v>
      </c>
      <c r="L59" s="93">
        <v>2.0367248000000001E-6</v>
      </c>
      <c r="M59" s="15" t="s">
        <v>389</v>
      </c>
      <c r="N59" s="15" t="s">
        <v>388</v>
      </c>
      <c r="O59" s="15" t="s">
        <v>388</v>
      </c>
      <c r="P59" s="15" t="s">
        <v>388</v>
      </c>
      <c r="Q59" s="15" t="s">
        <v>388</v>
      </c>
      <c r="R59" s="15" t="s">
        <v>388</v>
      </c>
      <c r="S59" s="15" t="s">
        <v>388</v>
      </c>
      <c r="T59" s="15" t="s">
        <v>388</v>
      </c>
      <c r="U59" s="15" t="s">
        <v>388</v>
      </c>
      <c r="V59" s="15" t="s">
        <v>388</v>
      </c>
      <c r="W59" s="93">
        <v>3.0591359999999998E-4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2.4227912450980392E-4</v>
      </c>
      <c r="J60" s="93">
        <v>2.3305527450980397E-3</v>
      </c>
      <c r="K60" s="93">
        <v>4.7532163400000006E-3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2.6044924056250005E-3</v>
      </c>
      <c r="J61" s="93">
        <v>1.1180262056250003E-2</v>
      </c>
      <c r="K61" s="93">
        <v>3.3025584852500005E-2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1.5690410000000002E-2</v>
      </c>
      <c r="J62" s="93">
        <v>0.15445820000000002</v>
      </c>
      <c r="K62" s="93">
        <v>0.39102120000000001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0.42760000000000004</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2.4599999999999996E-4</v>
      </c>
      <c r="J68" s="93">
        <v>3.28E-4</v>
      </c>
      <c r="K68" s="93">
        <v>4.0999999999999999E-4</v>
      </c>
      <c r="L68" s="93">
        <v>4.4279999999999989E-6</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0.14943000000000001</v>
      </c>
      <c r="F70" s="93">
        <v>2.0421248300000001</v>
      </c>
      <c r="G70" s="93">
        <v>1.0350120827026001</v>
      </c>
      <c r="H70" s="93">
        <v>0.34015000000000001</v>
      </c>
      <c r="I70" s="93">
        <v>0.22418957094017058</v>
      </c>
      <c r="J70" s="93">
        <v>0.33003761573572465</v>
      </c>
      <c r="K70" s="93">
        <v>0.38132597999999995</v>
      </c>
      <c r="L70" s="93">
        <v>4.0354122769230699E-3</v>
      </c>
      <c r="M70" s="15" t="s">
        <v>388</v>
      </c>
      <c r="N70" s="93">
        <v>1E-3</v>
      </c>
      <c r="O70" s="15" t="s">
        <v>388</v>
      </c>
      <c r="P70" s="93">
        <v>3.5089429999999998E-2</v>
      </c>
      <c r="Q70" s="15" t="s">
        <v>388</v>
      </c>
      <c r="R70" s="15" t="s">
        <v>388</v>
      </c>
      <c r="S70" s="93">
        <v>4.5000000000000005E-3</v>
      </c>
      <c r="T70" s="93">
        <v>4.6800000000000008E-2</v>
      </c>
      <c r="U70" s="15" t="s">
        <v>388</v>
      </c>
      <c r="V70" s="93">
        <v>0.25</v>
      </c>
      <c r="W70" s="93">
        <v>0.63</v>
      </c>
      <c r="X70" s="15" t="s">
        <v>388</v>
      </c>
      <c r="Y70" s="15" t="s">
        <v>388</v>
      </c>
      <c r="Z70" s="15" t="s">
        <v>388</v>
      </c>
      <c r="AA70" s="15" t="s">
        <v>388</v>
      </c>
      <c r="AB70" s="15" t="s">
        <v>388</v>
      </c>
      <c r="AC70" s="93">
        <v>13.2</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0.1225791</v>
      </c>
      <c r="G71" s="15" t="s">
        <v>388</v>
      </c>
      <c r="H71" s="15" t="s">
        <v>388</v>
      </c>
      <c r="I71" s="93">
        <v>1.5262026207999992E-3</v>
      </c>
      <c r="J71" s="93">
        <v>1.2113940966399995E-2</v>
      </c>
      <c r="K71" s="93">
        <v>3.7811215520000038E-2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0.17775855727000001</v>
      </c>
      <c r="G72" s="93">
        <v>0.84284527000000009</v>
      </c>
      <c r="H72" s="93">
        <v>3.6000000000000004E-2</v>
      </c>
      <c r="I72" s="93">
        <v>0.21021239999999997</v>
      </c>
      <c r="J72" s="93">
        <v>0.22445314628571433</v>
      </c>
      <c r="K72" s="93">
        <v>0.27727397999999998</v>
      </c>
      <c r="L72" s="93">
        <v>7.5676464000000009E-4</v>
      </c>
      <c r="M72" s="93">
        <v>0.18775</v>
      </c>
      <c r="N72" s="93">
        <v>0.51768046000000001</v>
      </c>
      <c r="O72" s="93">
        <v>4.0670499999999991E-3</v>
      </c>
      <c r="P72" s="93">
        <v>0.13125000000000001</v>
      </c>
      <c r="Q72" s="93">
        <v>6.9359149999999981E-2</v>
      </c>
      <c r="R72" s="93">
        <v>2.25352737</v>
      </c>
      <c r="S72" s="93">
        <v>0.37910264999999999</v>
      </c>
      <c r="T72" s="93">
        <v>0.65117811999999986</v>
      </c>
      <c r="U72" s="15" t="s">
        <v>387</v>
      </c>
      <c r="V72" s="93">
        <v>1.78356794</v>
      </c>
      <c r="W72" s="93">
        <v>0.72127000000000008</v>
      </c>
      <c r="X72" s="93">
        <v>2.1946025583333331E-3</v>
      </c>
      <c r="Y72" s="93">
        <v>2.4029358916666664E-3</v>
      </c>
      <c r="Z72" s="93">
        <v>2.200602558333333E-3</v>
      </c>
      <c r="AA72" s="93">
        <v>2.0579358916666666E-3</v>
      </c>
      <c r="AB72" s="93">
        <v>8.8560768999999991E-3</v>
      </c>
      <c r="AC72" s="93">
        <v>1.584E-2</v>
      </c>
      <c r="AD72" s="93">
        <v>10.119832500000001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2.0700000000000002E-3</v>
      </c>
      <c r="G73" s="93">
        <v>2.4599999999999999E-3</v>
      </c>
      <c r="H73" s="15" t="s">
        <v>388</v>
      </c>
      <c r="I73" s="93">
        <v>6.9599999999999995E-2</v>
      </c>
      <c r="J73" s="93">
        <v>9.8599999999999993E-2</v>
      </c>
      <c r="K73" s="93">
        <v>0.11600000000000001</v>
      </c>
      <c r="L73" s="93">
        <v>6.9600000000000009E-3</v>
      </c>
      <c r="M73" s="15" t="s">
        <v>388</v>
      </c>
      <c r="N73" s="93">
        <v>1.1100000000000002E-2</v>
      </c>
      <c r="O73" s="93">
        <v>1.9000000000000001E-4</v>
      </c>
      <c r="P73" s="93">
        <v>2E-3</v>
      </c>
      <c r="Q73" s="93">
        <v>6.9999999999999999E-4</v>
      </c>
      <c r="R73" s="93">
        <v>0.92900000000000005</v>
      </c>
      <c r="S73" s="93">
        <v>2.3600000000000003E-2</v>
      </c>
      <c r="T73" s="93">
        <v>3.4500000000000003E-2</v>
      </c>
      <c r="U73" s="15" t="s">
        <v>387</v>
      </c>
      <c r="V73" s="93">
        <v>0.57899999999999996</v>
      </c>
      <c r="W73" s="15" t="s">
        <v>388</v>
      </c>
      <c r="X73" s="93">
        <v>3.3333333333333342E-5</v>
      </c>
      <c r="Y73" s="93">
        <v>3.3333333333333342E-5</v>
      </c>
      <c r="Z73" s="15" t="s">
        <v>388</v>
      </c>
      <c r="AA73" s="93">
        <v>3.3333333333333342E-5</v>
      </c>
      <c r="AB73" s="93">
        <v>1.0000000000000002E-4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93">
        <v>6.0700000000000001E-4</v>
      </c>
      <c r="G74" s="15" t="s">
        <v>388</v>
      </c>
      <c r="H74" s="15" t="s">
        <v>388</v>
      </c>
      <c r="I74" s="93">
        <v>3.052213665057557E-5</v>
      </c>
      <c r="J74" s="93">
        <v>7.7692711474192333E-5</v>
      </c>
      <c r="K74" s="93">
        <v>1.109895878202748E-4</v>
      </c>
      <c r="L74" s="93">
        <v>1.0066545198663202E-6</v>
      </c>
      <c r="M74" s="15" t="s">
        <v>388</v>
      </c>
      <c r="N74" s="93">
        <v>1.0000000000000001E-5</v>
      </c>
      <c r="O74" s="93">
        <v>1.0000000000000001E-5</v>
      </c>
      <c r="P74" s="15" t="s">
        <v>388</v>
      </c>
      <c r="Q74" s="93">
        <v>6.0000000000000002E-5</v>
      </c>
      <c r="R74" s="15" t="s">
        <v>388</v>
      </c>
      <c r="S74" s="15" t="s">
        <v>388</v>
      </c>
      <c r="T74" s="15" t="s">
        <v>388</v>
      </c>
      <c r="U74" s="15" t="s">
        <v>388</v>
      </c>
      <c r="V74" s="93">
        <v>6.0000000000000002E-5</v>
      </c>
      <c r="W74" s="93">
        <v>4.1662997218811337E-2</v>
      </c>
      <c r="X74" s="15" t="s">
        <v>388</v>
      </c>
      <c r="Y74" s="15" t="s">
        <v>388</v>
      </c>
      <c r="Z74" s="15" t="s">
        <v>388</v>
      </c>
      <c r="AA74" s="15" t="s">
        <v>388</v>
      </c>
      <c r="AB74" s="15" t="s">
        <v>388</v>
      </c>
      <c r="AC74" s="93">
        <v>3.331419E-2</v>
      </c>
      <c r="AD74" s="93">
        <v>8.7328121600000003E-2</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1.2699999999999999E-2</v>
      </c>
      <c r="O77" s="93">
        <v>9.5999999999999992E-3</v>
      </c>
      <c r="P77" s="93">
        <v>5.2000000000000006E-3</v>
      </c>
      <c r="Q77" s="93">
        <v>2.0199999999999999E-2</v>
      </c>
      <c r="R77" s="15" t="s">
        <v>388</v>
      </c>
      <c r="S77" s="93">
        <v>1.72E-2</v>
      </c>
      <c r="T77" s="15" t="s">
        <v>388</v>
      </c>
      <c r="U77" s="15" t="s">
        <v>388</v>
      </c>
      <c r="V77" s="93">
        <v>9.2052999999999994</v>
      </c>
      <c r="W77" s="93">
        <v>6.4891167200688604E-2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5.5700000000000009E-4</v>
      </c>
      <c r="G78" s="93">
        <v>0.11158845404663924</v>
      </c>
      <c r="H78" s="15" t="s">
        <v>388</v>
      </c>
      <c r="I78" s="93">
        <v>3.4952777349108366E-4</v>
      </c>
      <c r="J78" s="93">
        <v>4.207327031893004E-4</v>
      </c>
      <c r="K78" s="93">
        <v>6.9551179698216733E-4</v>
      </c>
      <c r="L78" s="93">
        <v>1.1221875000000001E-8</v>
      </c>
      <c r="M78" s="93">
        <v>8.1069999999999996E-3</v>
      </c>
      <c r="N78" s="93">
        <v>1.5899999999999998E-3</v>
      </c>
      <c r="O78" s="93">
        <v>7.9999999999999996E-6</v>
      </c>
      <c r="P78" s="93">
        <v>2.8474567351127567E-6</v>
      </c>
      <c r="Q78" s="93">
        <v>5.6230000000000002E-2</v>
      </c>
      <c r="R78" s="93">
        <v>1.4999999999999999E-4</v>
      </c>
      <c r="S78" s="93">
        <v>2E-3</v>
      </c>
      <c r="T78" s="93">
        <v>2.5000000000000001E-4</v>
      </c>
      <c r="U78" s="93">
        <v>2.6499999999999999E-2</v>
      </c>
      <c r="V78" s="93">
        <v>1.8000000000000002E-3</v>
      </c>
      <c r="W78" s="93">
        <v>0.2373937149</v>
      </c>
      <c r="X78" s="15" t="s">
        <v>388</v>
      </c>
      <c r="Y78" s="15" t="s">
        <v>388</v>
      </c>
      <c r="Z78" s="15" t="s">
        <v>388</v>
      </c>
      <c r="AA78" s="15" t="s">
        <v>388</v>
      </c>
      <c r="AB78" s="15" t="s">
        <v>388</v>
      </c>
      <c r="AC78" s="93">
        <v>6.6730283805000008</v>
      </c>
      <c r="AD78" s="93">
        <v>2.6097840000000001E-4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2.6000000000000002E-2</v>
      </c>
      <c r="G79" s="93">
        <v>9.4117647049999989E-3</v>
      </c>
      <c r="H79" s="93">
        <v>3.7999999999999999E-2</v>
      </c>
      <c r="I79" s="15" t="s">
        <v>389</v>
      </c>
      <c r="J79" s="15" t="s">
        <v>389</v>
      </c>
      <c r="K79" s="15" t="s">
        <v>389</v>
      </c>
      <c r="L79" s="15" t="s">
        <v>388</v>
      </c>
      <c r="M79" s="15" t="s">
        <v>388</v>
      </c>
      <c r="N79" s="15" t="s">
        <v>388</v>
      </c>
      <c r="O79" s="15" t="s">
        <v>388</v>
      </c>
      <c r="P79" s="15" t="s">
        <v>388</v>
      </c>
      <c r="Q79" s="15" t="s">
        <v>388</v>
      </c>
      <c r="R79" s="15" t="s">
        <v>388</v>
      </c>
      <c r="S79" s="15" t="s">
        <v>388</v>
      </c>
      <c r="T79" s="93">
        <v>1.266</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5.934E-3</v>
      </c>
      <c r="G80" s="93">
        <v>5.2030000000000002E-5</v>
      </c>
      <c r="H80" s="93">
        <v>8.3584000000000002E-4</v>
      </c>
      <c r="I80" s="93">
        <v>7.1754999999999987E-3</v>
      </c>
      <c r="J80" s="93">
        <v>8.5322000000000019E-3</v>
      </c>
      <c r="K80" s="93">
        <v>1.3566999999999999E-2</v>
      </c>
      <c r="L80" s="15" t="s">
        <v>388</v>
      </c>
      <c r="M80" s="15" t="s">
        <v>388</v>
      </c>
      <c r="N80" s="93">
        <v>0.27647437000000002</v>
      </c>
      <c r="O80" s="93">
        <v>1.3460000000000002E-3</v>
      </c>
      <c r="P80" s="93">
        <v>3.2200000000000002E-3</v>
      </c>
      <c r="Q80" s="93">
        <v>0.20691500000000002</v>
      </c>
      <c r="R80" s="93">
        <v>9.049999999999999E-3</v>
      </c>
      <c r="S80" s="93">
        <v>0.22020000000000003</v>
      </c>
      <c r="T80" s="93">
        <v>2.0907599999999998E-2</v>
      </c>
      <c r="U80" s="93">
        <v>2.1774006190658363E-3</v>
      </c>
      <c r="V80" s="93">
        <v>0.68819910000000006</v>
      </c>
      <c r="W80" s="15" t="s">
        <v>388</v>
      </c>
      <c r="X80" s="15" t="s">
        <v>388</v>
      </c>
      <c r="Y80" s="15" t="s">
        <v>388</v>
      </c>
      <c r="Z80" s="15" t="s">
        <v>388</v>
      </c>
      <c r="AA80" s="15" t="s">
        <v>388</v>
      </c>
      <c r="AB80" s="15" t="s">
        <v>388</v>
      </c>
      <c r="AC80" s="15" t="s">
        <v>388</v>
      </c>
      <c r="AD80" s="93">
        <v>1.1592837622324001E-2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5.0939480000000009E-4</v>
      </c>
      <c r="J81" s="93">
        <v>5.0939480000000001E-3</v>
      </c>
      <c r="K81" s="93">
        <v>1.0187896E-2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2546.9740000000002</v>
      </c>
      <c r="AL81" s="38" t="s">
        <v>409</v>
      </c>
    </row>
    <row r="82" spans="1:38" s="2" customFormat="1" ht="26.25" customHeight="1" thickBot="1" x14ac:dyDescent="0.3">
      <c r="A82" s="43" t="s">
        <v>206</v>
      </c>
      <c r="B82" s="43" t="s">
        <v>207</v>
      </c>
      <c r="C82" s="43" t="s">
        <v>208</v>
      </c>
      <c r="D82" s="45"/>
      <c r="E82" s="15" t="s">
        <v>388</v>
      </c>
      <c r="F82" s="93">
        <v>11.58782283878061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0.38616002700000002</v>
      </c>
      <c r="G83" s="15" t="s">
        <v>388</v>
      </c>
      <c r="H83" s="15" t="s">
        <v>388</v>
      </c>
      <c r="I83" s="93">
        <v>6.0499999999999998E-2</v>
      </c>
      <c r="J83" s="93">
        <v>6.6000000000000003E-2</v>
      </c>
      <c r="K83" s="93">
        <v>8.7999999999999995E-2</v>
      </c>
      <c r="L83" s="93">
        <v>3.4485000000000002E-3</v>
      </c>
      <c r="M83" s="15" t="s">
        <v>388</v>
      </c>
      <c r="N83" s="15" t="s">
        <v>388</v>
      </c>
      <c r="O83" s="15" t="s">
        <v>388</v>
      </c>
      <c r="P83" s="15" t="s">
        <v>388</v>
      </c>
      <c r="Q83" s="15" t="s">
        <v>388</v>
      </c>
      <c r="R83" s="15" t="s">
        <v>388</v>
      </c>
      <c r="S83" s="15" t="s">
        <v>388</v>
      </c>
      <c r="T83" s="15" t="s">
        <v>388</v>
      </c>
      <c r="U83" s="15" t="s">
        <v>388</v>
      </c>
      <c r="V83" s="15" t="s">
        <v>388</v>
      </c>
      <c r="W83" s="93">
        <v>1.0999999999999999E-2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0.343048574</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7.0875645199999999</v>
      </c>
      <c r="G85" s="15" t="s">
        <v>388</v>
      </c>
      <c r="H85" s="15" t="s">
        <v>388</v>
      </c>
      <c r="I85" s="93">
        <v>5.9347499999999999E-4</v>
      </c>
      <c r="J85" s="93">
        <v>9.4956000000000012E-4</v>
      </c>
      <c r="K85" s="93">
        <v>1.18695E-3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0.46355969999999996</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1.7536724689999998</v>
      </c>
      <c r="G88" s="93">
        <v>7.4000000000000003E-6</v>
      </c>
      <c r="H88" s="93">
        <v>2.1100000000000003E-3</v>
      </c>
      <c r="I88" s="93">
        <v>1.5360620000000001E-3</v>
      </c>
      <c r="J88" s="93">
        <v>2.4576992000000003E-3</v>
      </c>
      <c r="K88" s="93">
        <v>3.142124E-3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0.31845299999999999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1.7047992000000001</v>
      </c>
      <c r="G90" s="93">
        <v>4.2000000000000007E-4</v>
      </c>
      <c r="H90" s="93">
        <v>0.11270999999999999</v>
      </c>
      <c r="I90" s="93">
        <v>4.7756210000000007E-2</v>
      </c>
      <c r="J90" s="93">
        <v>5.1754130000000002E-2</v>
      </c>
      <c r="K90" s="93">
        <v>5.5535000000000008E-2</v>
      </c>
      <c r="L90" s="93">
        <v>2.0698859999999999E-6</v>
      </c>
      <c r="M90" s="15" t="s">
        <v>388</v>
      </c>
      <c r="N90" s="15" t="s">
        <v>388</v>
      </c>
      <c r="O90" s="15" t="s">
        <v>388</v>
      </c>
      <c r="P90" s="15" t="s">
        <v>388</v>
      </c>
      <c r="Q90" s="15" t="s">
        <v>388</v>
      </c>
      <c r="R90" s="15" t="s">
        <v>388</v>
      </c>
      <c r="S90" s="15" t="s">
        <v>388</v>
      </c>
      <c r="T90" s="15" t="s">
        <v>388</v>
      </c>
      <c r="U90" s="15" t="s">
        <v>388</v>
      </c>
      <c r="V90" s="15" t="s">
        <v>388</v>
      </c>
      <c r="W90" s="15" t="s">
        <v>388</v>
      </c>
      <c r="X90" s="93">
        <v>4.4435999999999998E-3</v>
      </c>
      <c r="Y90" s="93">
        <v>2.24296E-3</v>
      </c>
      <c r="Z90" s="93">
        <v>2.24296E-3</v>
      </c>
      <c r="AA90" s="93">
        <v>2.24296E-3</v>
      </c>
      <c r="AB90" s="93">
        <v>1.1172479999999999E-2</v>
      </c>
      <c r="AC90" s="93">
        <v>1.2261140000000002E-3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3.8043402800000004E-3</v>
      </c>
      <c r="F91" s="93">
        <v>1.4311879999999999E-2</v>
      </c>
      <c r="G91" s="93">
        <v>1.4075555599999999E-3</v>
      </c>
      <c r="H91" s="93">
        <v>8.4917300000000029E-3</v>
      </c>
      <c r="I91" s="93">
        <v>5.527160809132E-2</v>
      </c>
      <c r="J91" s="93">
        <v>5.5293970513760005E-2</v>
      </c>
      <c r="K91" s="93">
        <v>5.529858934674E-2</v>
      </c>
      <c r="L91" s="93">
        <v>2.4861330000000006E-4</v>
      </c>
      <c r="M91" s="93">
        <v>0.11607807770000003</v>
      </c>
      <c r="N91" s="93">
        <v>0.36540515200000001</v>
      </c>
      <c r="O91" s="93">
        <v>1.173927544E-2</v>
      </c>
      <c r="P91" s="93">
        <v>2.6566445999999999E-5</v>
      </c>
      <c r="Q91" s="93">
        <v>6.1988374000000008E-4</v>
      </c>
      <c r="R91" s="93">
        <v>7.2708167999999997E-3</v>
      </c>
      <c r="S91" s="93">
        <v>0.21798811199999998</v>
      </c>
      <c r="T91" s="93">
        <v>1.9507080000000003E-2</v>
      </c>
      <c r="U91" s="15" t="s">
        <v>387</v>
      </c>
      <c r="V91" s="93">
        <v>0.12670502</v>
      </c>
      <c r="W91" s="93">
        <v>2.0462E-4</v>
      </c>
      <c r="X91" s="93">
        <v>2.2712820000000001E-4</v>
      </c>
      <c r="Y91" s="93">
        <v>9.2078999999999984E-5</v>
      </c>
      <c r="Z91" s="93">
        <v>9.2078999999999984E-5</v>
      </c>
      <c r="AA91" s="93">
        <v>9.2078999999999984E-5</v>
      </c>
      <c r="AB91" s="93">
        <v>5.0336520000000004E-4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1.424361</v>
      </c>
      <c r="G92" s="93">
        <v>0.95781629999999995</v>
      </c>
      <c r="H92" s="93">
        <v>0.157</v>
      </c>
      <c r="I92" s="93">
        <v>0.16548649078050687</v>
      </c>
      <c r="J92" s="93">
        <v>0.22066911464441097</v>
      </c>
      <c r="K92" s="93">
        <v>0.31790178293499993</v>
      </c>
      <c r="L92" s="93">
        <v>4.3026487602931792E-3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1.6683438500000001</v>
      </c>
      <c r="G93" s="15" t="s">
        <v>388</v>
      </c>
      <c r="H93" s="15" t="s">
        <v>388</v>
      </c>
      <c r="I93" s="93">
        <v>0.39798577816000003</v>
      </c>
      <c r="J93" s="93">
        <v>0.40977096646</v>
      </c>
      <c r="K93" s="93">
        <v>0.42388126100000001</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1.1402659999999998</v>
      </c>
      <c r="G95" s="93" t="s">
        <v>388</v>
      </c>
      <c r="H95" s="15" t="s">
        <v>388</v>
      </c>
      <c r="I95" s="93">
        <v>2.3502383520000001E-4</v>
      </c>
      <c r="J95" s="93">
        <v>1.7568065980000002E-2</v>
      </c>
      <c r="K95" s="93">
        <v>9.4118531960000015E-2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4.9399999999999997E-4</v>
      </c>
      <c r="G98" s="93">
        <v>4.8000000000000001E-5</v>
      </c>
      <c r="H98" s="93">
        <v>6.8410000000000007E-3</v>
      </c>
      <c r="I98" s="93">
        <v>6.5150399999999989E-3</v>
      </c>
      <c r="J98" s="93">
        <v>1.017975E-2</v>
      </c>
      <c r="K98" s="93">
        <v>1.3573E-2</v>
      </c>
      <c r="L98" s="93" t="s">
        <v>388</v>
      </c>
      <c r="M98" s="93" t="s">
        <v>388</v>
      </c>
      <c r="N98" s="93" t="s">
        <v>388</v>
      </c>
      <c r="O98" s="93" t="s">
        <v>388</v>
      </c>
      <c r="P98" s="93" t="s">
        <v>388</v>
      </c>
      <c r="Q98" s="93" t="s">
        <v>388</v>
      </c>
      <c r="R98" s="93" t="s">
        <v>388</v>
      </c>
      <c r="S98" s="93" t="s">
        <v>388</v>
      </c>
      <c r="T98" s="93" t="s">
        <v>388</v>
      </c>
      <c r="U98" s="15" t="s">
        <v>388</v>
      </c>
      <c r="V98" s="93" t="s">
        <v>388</v>
      </c>
      <c r="W98" s="93">
        <v>2.2198137E-2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4.5409596450000006E-2</v>
      </c>
      <c r="F99" s="93">
        <v>6.0940791020000002</v>
      </c>
      <c r="G99" s="93" t="s">
        <v>388</v>
      </c>
      <c r="H99" s="93">
        <v>5.7508179220000004</v>
      </c>
      <c r="I99" s="93">
        <v>5.5020257119999999E-2</v>
      </c>
      <c r="J99" s="93">
        <v>8.4543321910000011E-2</v>
      </c>
      <c r="K99" s="93">
        <v>0.18519013369999998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259.57900000000001</v>
      </c>
      <c r="AL99" s="38" t="s">
        <v>243</v>
      </c>
    </row>
    <row r="100" spans="1:38" s="2" customFormat="1" ht="26.25" customHeight="1" thickBot="1" x14ac:dyDescent="0.3">
      <c r="A100" s="43" t="s">
        <v>241</v>
      </c>
      <c r="B100" s="43" t="s">
        <v>244</v>
      </c>
      <c r="C100" s="43" t="s">
        <v>413</v>
      </c>
      <c r="D100" s="45"/>
      <c r="E100" s="93">
        <v>0.14739958469</v>
      </c>
      <c r="F100" s="93">
        <v>3.8974226785000003</v>
      </c>
      <c r="G100" s="93" t="s">
        <v>388</v>
      </c>
      <c r="H100" s="93">
        <v>5.2800261354000009</v>
      </c>
      <c r="I100" s="93">
        <v>4.6051866503E-2</v>
      </c>
      <c r="J100" s="93">
        <v>7.0882423439999995E-2</v>
      </c>
      <c r="K100" s="93">
        <v>0.15315343581999999</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586.80600000000004</v>
      </c>
      <c r="AL100" s="38" t="s">
        <v>243</v>
      </c>
    </row>
    <row r="101" spans="1:38" s="2" customFormat="1" ht="26.25" customHeight="1" thickBot="1" x14ac:dyDescent="0.3">
      <c r="A101" s="43" t="s">
        <v>241</v>
      </c>
      <c r="B101" s="43" t="s">
        <v>245</v>
      </c>
      <c r="C101" s="43" t="s">
        <v>246</v>
      </c>
      <c r="D101" s="45"/>
      <c r="E101" s="93">
        <v>7.8351901589999995E-3</v>
      </c>
      <c r="F101" s="93">
        <v>0.15140116269999998</v>
      </c>
      <c r="G101" s="93" t="s">
        <v>388</v>
      </c>
      <c r="H101" s="93">
        <v>0.12837338710000001</v>
      </c>
      <c r="I101" s="93">
        <v>1.3754519389999999E-3</v>
      </c>
      <c r="J101" s="93">
        <v>4.1263558180000002E-3</v>
      </c>
      <c r="K101" s="93">
        <v>9.6281635759999998E-3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140.17099999999999</v>
      </c>
      <c r="AL101" s="38" t="s">
        <v>243</v>
      </c>
    </row>
    <row r="102" spans="1:38" s="2" customFormat="1" ht="26.25" customHeight="1" thickBot="1" x14ac:dyDescent="0.3">
      <c r="A102" s="43" t="s">
        <v>241</v>
      </c>
      <c r="B102" s="43" t="s">
        <v>247</v>
      </c>
      <c r="C102" s="43" t="s">
        <v>414</v>
      </c>
      <c r="D102" s="45"/>
      <c r="E102" s="93">
        <v>5.3971090689999999E-3</v>
      </c>
      <c r="F102" s="93">
        <v>0.25243069869400003</v>
      </c>
      <c r="G102" s="93" t="s">
        <v>388</v>
      </c>
      <c r="H102" s="93">
        <v>2.7175564787690001</v>
      </c>
      <c r="I102" s="93">
        <v>2.12667895E-3</v>
      </c>
      <c r="J102" s="93">
        <v>4.6956919550000004E-2</v>
      </c>
      <c r="K102" s="93">
        <v>0.30506553867999997</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804.09999999999991</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4.6666965599999999E-4</v>
      </c>
      <c r="F104" s="93">
        <v>4.8299676999999999E-3</v>
      </c>
      <c r="G104" s="93" t="s">
        <v>388</v>
      </c>
      <c r="H104" s="93">
        <v>7.6458118710000002E-3</v>
      </c>
      <c r="I104" s="93">
        <v>5.9209658000000002E-5</v>
      </c>
      <c r="J104" s="93">
        <v>1.7762897499999999E-4</v>
      </c>
      <c r="K104" s="93">
        <v>4.1446760799999997E-4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6.0339999999999998</v>
      </c>
      <c r="AL104" s="38" t="s">
        <v>243</v>
      </c>
    </row>
    <row r="105" spans="1:38" s="2" customFormat="1" ht="26.25" customHeight="1" thickBot="1" x14ac:dyDescent="0.3">
      <c r="A105" s="43" t="s">
        <v>241</v>
      </c>
      <c r="B105" s="43" t="s">
        <v>252</v>
      </c>
      <c r="C105" s="43" t="s">
        <v>253</v>
      </c>
      <c r="D105" s="45"/>
      <c r="E105" s="93">
        <v>3.0716859444000003E-2</v>
      </c>
      <c r="F105" s="93">
        <v>0.248027826989</v>
      </c>
      <c r="G105" s="93" t="s">
        <v>388</v>
      </c>
      <c r="H105" s="93">
        <v>0.69172949985999999</v>
      </c>
      <c r="I105" s="93">
        <v>6.2014016250000002E-3</v>
      </c>
      <c r="J105" s="93">
        <v>9.745059696000001E-3</v>
      </c>
      <c r="K105" s="93">
        <v>2.1261948424000001E-2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4.6905441810999995E-2</v>
      </c>
      <c r="F107" s="93">
        <v>0.2539013182</v>
      </c>
      <c r="G107" s="93" t="s">
        <v>388</v>
      </c>
      <c r="H107" s="93">
        <v>0.27955879511600001</v>
      </c>
      <c r="I107" s="93">
        <v>1.086290895E-2</v>
      </c>
      <c r="J107" s="93">
        <v>0.144838786</v>
      </c>
      <c r="K107" s="93">
        <v>0.68798423349999993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3829.5050000000001</v>
      </c>
      <c r="AL107" s="38" t="s">
        <v>243</v>
      </c>
    </row>
    <row r="108" spans="1:38" s="2" customFormat="1" ht="26.25" customHeight="1" thickBot="1" x14ac:dyDescent="0.3">
      <c r="A108" s="43" t="s">
        <v>241</v>
      </c>
      <c r="B108" s="43" t="s">
        <v>257</v>
      </c>
      <c r="C108" s="43" t="s">
        <v>417</v>
      </c>
      <c r="D108" s="45"/>
      <c r="E108" s="93">
        <v>8.7359977559000004E-2</v>
      </c>
      <c r="F108" s="93">
        <v>0.73919550864000005</v>
      </c>
      <c r="G108" s="93" t="s">
        <v>388</v>
      </c>
      <c r="H108" s="93">
        <v>0.5805086556900001</v>
      </c>
      <c r="I108" s="93">
        <v>8.9034240000000001E-3</v>
      </c>
      <c r="J108" s="93">
        <v>8.9034240000000001E-2</v>
      </c>
      <c r="K108" s="93">
        <v>0.17806848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8903.4239999999991</v>
      </c>
      <c r="AL108" s="38" t="s">
        <v>243</v>
      </c>
    </row>
    <row r="109" spans="1:38" s="2" customFormat="1" ht="26.25" customHeight="1" thickBot="1" x14ac:dyDescent="0.3">
      <c r="A109" s="43" t="s">
        <v>241</v>
      </c>
      <c r="B109" s="43" t="s">
        <v>258</v>
      </c>
      <c r="C109" s="43" t="s">
        <v>418</v>
      </c>
      <c r="D109" s="45"/>
      <c r="E109" s="93">
        <v>8.3792699999999994E-3</v>
      </c>
      <c r="F109" s="93">
        <v>2.8456500590000003E-2</v>
      </c>
      <c r="G109" s="15" t="s">
        <v>388</v>
      </c>
      <c r="H109" s="93">
        <v>7.9657904490000014E-2</v>
      </c>
      <c r="I109" s="93">
        <v>2.6798600000000001E-3</v>
      </c>
      <c r="J109" s="93">
        <v>1.4739229999999999E-2</v>
      </c>
      <c r="K109" s="93">
        <v>1.4739229999999999E-2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267.98599999999999</v>
      </c>
      <c r="AL109" s="38" t="s">
        <v>243</v>
      </c>
    </row>
    <row r="110" spans="1:38" s="2" customFormat="1" ht="26.25" customHeight="1" thickBot="1" x14ac:dyDescent="0.3">
      <c r="A110" s="43" t="s">
        <v>241</v>
      </c>
      <c r="B110" s="43" t="s">
        <v>259</v>
      </c>
      <c r="C110" s="43" t="s">
        <v>419</v>
      </c>
      <c r="D110" s="45"/>
      <c r="E110" s="93">
        <v>3.4553975730000001E-3</v>
      </c>
      <c r="F110" s="93">
        <v>1.7646382764999999E-2</v>
      </c>
      <c r="G110" s="15" t="s">
        <v>388</v>
      </c>
      <c r="H110" s="93">
        <v>2.5911417762999999E-2</v>
      </c>
      <c r="I110" s="93">
        <v>9.2558455000000001E-3</v>
      </c>
      <c r="J110" s="93">
        <v>6.5046819999999991E-2</v>
      </c>
      <c r="K110" s="93">
        <v>6.7067094999999993E-2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575.96500000000003</v>
      </c>
      <c r="AL110" s="38" t="s">
        <v>243</v>
      </c>
    </row>
    <row r="111" spans="1:38" s="2" customFormat="1" ht="26.25" customHeight="1" thickBot="1" x14ac:dyDescent="0.3">
      <c r="A111" s="43" t="s">
        <v>241</v>
      </c>
      <c r="B111" s="43" t="s">
        <v>260</v>
      </c>
      <c r="C111" s="43" t="s">
        <v>420</v>
      </c>
      <c r="D111" s="45"/>
      <c r="E111" s="93">
        <v>3.9289446779000002E-2</v>
      </c>
      <c r="F111" s="93">
        <v>0.82020546100000002</v>
      </c>
      <c r="G111" s="15" t="s">
        <v>388</v>
      </c>
      <c r="H111" s="93">
        <v>1.7811743761999999</v>
      </c>
      <c r="I111" s="93">
        <v>8.7240000000000009E-3</v>
      </c>
      <c r="J111" s="93">
        <v>1.7448000000000002E-2</v>
      </c>
      <c r="K111" s="93">
        <v>3.9258000000000001E-2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2375.9720000000002</v>
      </c>
      <c r="AL111" s="38" t="s">
        <v>243</v>
      </c>
    </row>
    <row r="112" spans="1:38" s="2" customFormat="1" ht="26.25" customHeight="1" thickBot="1" x14ac:dyDescent="0.3">
      <c r="A112" s="43" t="s">
        <v>261</v>
      </c>
      <c r="B112" s="43" t="s">
        <v>262</v>
      </c>
      <c r="C112" s="43" t="s">
        <v>263</v>
      </c>
      <c r="D112" s="45"/>
      <c r="E112" s="93">
        <v>5.5754084119999998</v>
      </c>
      <c r="F112" s="93" t="s">
        <v>388</v>
      </c>
      <c r="G112" s="93" t="s">
        <v>388</v>
      </c>
      <c r="H112" s="93">
        <v>1.978002995</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139.316</v>
      </c>
      <c r="AL112" s="38" t="s">
        <v>432</v>
      </c>
    </row>
    <row r="113" spans="1:38" s="2" customFormat="1" ht="26.25" customHeight="1" thickBot="1" x14ac:dyDescent="0.3">
      <c r="A113" s="43" t="s">
        <v>261</v>
      </c>
      <c r="B113" s="43" t="s">
        <v>264</v>
      </c>
      <c r="C113" s="43" t="s">
        <v>265</v>
      </c>
      <c r="D113" s="45"/>
      <c r="E113" s="93">
        <v>2.8564878544929999</v>
      </c>
      <c r="F113" s="93">
        <v>2.2045923794069995</v>
      </c>
      <c r="G113" s="15" t="s">
        <v>388</v>
      </c>
      <c r="H113" s="93">
        <v>6.9154197325110003</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0.11045496</v>
      </c>
      <c r="F114" s="93" t="s">
        <v>388</v>
      </c>
      <c r="G114" s="93" t="s">
        <v>388</v>
      </c>
      <c r="H114" s="93">
        <v>7.5444682499999999E-2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2545</v>
      </c>
      <c r="AL114" s="38" t="s">
        <v>441</v>
      </c>
    </row>
    <row r="115" spans="1:38" s="2" customFormat="1" ht="26.25" customHeight="1" thickBot="1" x14ac:dyDescent="0.3">
      <c r="A115" s="43" t="s">
        <v>261</v>
      </c>
      <c r="B115" s="43" t="s">
        <v>267</v>
      </c>
      <c r="C115" s="43" t="s">
        <v>268</v>
      </c>
      <c r="D115" s="45"/>
      <c r="E115" s="93">
        <v>0.29881045899999997</v>
      </c>
      <c r="F115" s="93" t="s">
        <v>388</v>
      </c>
      <c r="G115" s="93" t="s">
        <v>388</v>
      </c>
      <c r="H115" s="93">
        <v>0.59762091799999995</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0.59671987987600006</v>
      </c>
      <c r="F116" s="93">
        <v>7.3198017202000004E-2</v>
      </c>
      <c r="G116" s="15" t="s">
        <v>388</v>
      </c>
      <c r="H116" s="93">
        <v>1.4620570411240001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0.21270844999999999</v>
      </c>
      <c r="J119" s="93">
        <v>3.8504850000000004</v>
      </c>
      <c r="K119" s="93">
        <v>3.8504850000000004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1898.0000000000002</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0.92959255600700008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15" t="s">
        <v>388</v>
      </c>
      <c r="AI121" s="93" t="s">
        <v>388</v>
      </c>
      <c r="AJ121" s="15" t="s">
        <v>388</v>
      </c>
      <c r="AK121" s="93">
        <v>2035.5</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1.002425E-2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v>6.2289584050000006E-2</v>
      </c>
      <c r="F123" s="93">
        <v>0.113772541</v>
      </c>
      <c r="G123" s="93">
        <v>9.1492308920000012E-3</v>
      </c>
      <c r="H123" s="93">
        <v>6.1233269950000002E-2</v>
      </c>
      <c r="I123" s="93">
        <v>0.15581335910000002</v>
      </c>
      <c r="J123" s="93">
        <v>0.1634675179</v>
      </c>
      <c r="K123" s="93">
        <v>0.1660189041</v>
      </c>
      <c r="L123" s="93">
        <v>1.9070406850000002E-2</v>
      </c>
      <c r="M123" s="93">
        <v>1.9903906549999999</v>
      </c>
      <c r="N123" s="93">
        <v>1.84687658E-3</v>
      </c>
      <c r="O123" s="93">
        <v>1.667987843E-2</v>
      </c>
      <c r="P123" s="93">
        <v>3.1750937090000001E-3</v>
      </c>
      <c r="Q123" s="93">
        <v>1.05565514E-4</v>
      </c>
      <c r="R123" s="93">
        <v>2.5822640510000001E-3</v>
      </c>
      <c r="S123" s="93">
        <v>1.2365759510000001E-3</v>
      </c>
      <c r="T123" s="93">
        <v>9.5693156300000008E-4</v>
      </c>
      <c r="U123" s="93">
        <v>6.8164301600000005E-4</v>
      </c>
      <c r="V123" s="93">
        <v>1.3656415429999999E-2</v>
      </c>
      <c r="W123" s="93" t="s">
        <v>388</v>
      </c>
      <c r="X123" s="93">
        <v>1.727523112E-5</v>
      </c>
      <c r="Y123" s="93">
        <v>5.293584047E-5</v>
      </c>
      <c r="Z123" s="93">
        <v>1.4490809499999998E-5</v>
      </c>
      <c r="AA123" s="93">
        <v>7.843994406E-6</v>
      </c>
      <c r="AB123" s="93">
        <v>9.2545875495999999E-5</v>
      </c>
      <c r="AC123" s="93" t="s">
        <v>388</v>
      </c>
      <c r="AD123" s="93" t="s">
        <v>388</v>
      </c>
      <c r="AE123" s="92"/>
      <c r="AF123" s="93" t="s">
        <v>388</v>
      </c>
      <c r="AG123" s="15" t="s">
        <v>388</v>
      </c>
      <c r="AH123" s="15" t="s">
        <v>388</v>
      </c>
      <c r="AI123" s="15" t="s">
        <v>388</v>
      </c>
      <c r="AJ123" s="15" t="s">
        <v>388</v>
      </c>
      <c r="AK123" s="93">
        <v>25.513862479999997</v>
      </c>
      <c r="AL123" s="38" t="s">
        <v>436</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7.4796688E-2</v>
      </c>
      <c r="G125" s="15" t="s">
        <v>388</v>
      </c>
      <c r="H125" s="15" t="s">
        <v>388</v>
      </c>
      <c r="I125" s="93">
        <v>7.2936930000000005E-5</v>
      </c>
      <c r="J125" s="93">
        <v>4.8403599000000001E-4</v>
      </c>
      <c r="K125" s="93">
        <v>1.02332723E-3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2210.21</v>
      </c>
      <c r="AL125" s="38" t="s">
        <v>424</v>
      </c>
    </row>
    <row r="126" spans="1:38" s="2" customFormat="1" ht="26.25" customHeight="1" thickBot="1" x14ac:dyDescent="0.3">
      <c r="A126" s="43" t="s">
        <v>286</v>
      </c>
      <c r="B126" s="43" t="s">
        <v>289</v>
      </c>
      <c r="C126" s="43" t="s">
        <v>290</v>
      </c>
      <c r="D126" s="45"/>
      <c r="E126" s="15" t="s">
        <v>388</v>
      </c>
      <c r="F126" s="15" t="s">
        <v>388</v>
      </c>
      <c r="G126" s="15" t="s">
        <v>388</v>
      </c>
      <c r="H126" s="93">
        <v>0.10416</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489</v>
      </c>
      <c r="AL126" s="38" t="s">
        <v>425</v>
      </c>
    </row>
    <row r="127" spans="1:38" s="2" customFormat="1" ht="26.25" customHeight="1" thickBot="1" x14ac:dyDescent="0.3">
      <c r="A127" s="43" t="s">
        <v>286</v>
      </c>
      <c r="B127" s="43" t="s">
        <v>291</v>
      </c>
      <c r="C127" s="43" t="s">
        <v>292</v>
      </c>
      <c r="D127" s="45"/>
      <c r="E127" s="15" t="s">
        <v>388</v>
      </c>
      <c r="F127" s="93" t="s">
        <v>388</v>
      </c>
      <c r="G127" s="93" t="s">
        <v>388</v>
      </c>
      <c r="H127" s="93">
        <v>0.21645006</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1.1536362000000003E-3</v>
      </c>
      <c r="J133" s="93">
        <v>1.1536362000000003E-3</v>
      </c>
      <c r="K133" s="93">
        <v>1.2819657600000001E-3</v>
      </c>
      <c r="L133" s="93">
        <v>5.7681810000000013E-4</v>
      </c>
      <c r="M133" s="15" t="s">
        <v>389</v>
      </c>
      <c r="N133" s="93">
        <v>9.9837737999999994E-4</v>
      </c>
      <c r="O133" s="93">
        <v>1.6722738000000002E-4</v>
      </c>
      <c r="P133" s="93">
        <v>2.1544581372271502E-2</v>
      </c>
      <c r="Q133" s="93">
        <v>4.5247805999999995E-4</v>
      </c>
      <c r="R133" s="93">
        <v>4.5081576000000003E-4</v>
      </c>
      <c r="S133" s="93">
        <v>4.1324777999999997E-4</v>
      </c>
      <c r="T133" s="93">
        <v>5.7615317999999997E-4</v>
      </c>
      <c r="U133" s="93">
        <v>6.5760587999999997E-4</v>
      </c>
      <c r="V133" s="93">
        <v>5.3233495200000012E-3</v>
      </c>
      <c r="W133" s="93">
        <v>8.9764199999999993E-4</v>
      </c>
      <c r="X133" s="93">
        <v>4.3884719999999993E-4</v>
      </c>
      <c r="Y133" s="93">
        <v>2.3970366000000001E-4</v>
      </c>
      <c r="Z133" s="93">
        <v>2.1410424000000003E-4</v>
      </c>
      <c r="AA133" s="93">
        <v>2.3238954000000001E-4</v>
      </c>
      <c r="AB133" s="93">
        <v>1.12504464E-3</v>
      </c>
      <c r="AC133" s="93">
        <v>4.9869000000000007E-3</v>
      </c>
      <c r="AD133" s="93">
        <v>1.3630859999999998E-2</v>
      </c>
      <c r="AE133" s="92"/>
      <c r="AF133" s="15" t="s">
        <v>388</v>
      </c>
      <c r="AG133" s="15" t="s">
        <v>388</v>
      </c>
      <c r="AH133" s="15" t="s">
        <v>388</v>
      </c>
      <c r="AI133" s="15" t="s">
        <v>388</v>
      </c>
      <c r="AJ133" s="15" t="s">
        <v>388</v>
      </c>
      <c r="AK133" s="93">
        <v>33246</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9.3100000000000006E-3</v>
      </c>
      <c r="G136" s="15" t="s">
        <v>388</v>
      </c>
      <c r="H136" s="93">
        <v>0.38401866666666667</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1.7760000000000001E-2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1184187</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9.611955179999998E-2</v>
      </c>
      <c r="J139" s="93">
        <v>9.611955179999998E-2</v>
      </c>
      <c r="K139" s="93">
        <v>9.611955179999998E-2</v>
      </c>
      <c r="L139" s="93">
        <v>8.2123336619999987E-3</v>
      </c>
      <c r="M139" s="15" t="s">
        <v>388</v>
      </c>
      <c r="N139" s="93">
        <v>2.6574240000000005E-4</v>
      </c>
      <c r="O139" s="93">
        <v>5.362896E-4</v>
      </c>
      <c r="P139" s="93">
        <v>5.362896E-4</v>
      </c>
      <c r="Q139" s="93">
        <v>8.5044960000000007E-4</v>
      </c>
      <c r="R139" s="93">
        <v>8.1238080000000019E-4</v>
      </c>
      <c r="S139" s="93">
        <v>1.8890256000000003E-3</v>
      </c>
      <c r="T139" s="15" t="s">
        <v>388</v>
      </c>
      <c r="U139" s="15" t="s">
        <v>388</v>
      </c>
      <c r="V139" s="15" t="s">
        <v>388</v>
      </c>
      <c r="W139" s="93">
        <v>1.0141432896</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105.6140066727254</v>
      </c>
      <c r="F141" s="94">
        <f t="shared" si="0"/>
        <v>84.730955422178454</v>
      </c>
      <c r="G141" s="94">
        <f t="shared" si="0"/>
        <v>23.217832456292385</v>
      </c>
      <c r="H141" s="94">
        <f t="shared" si="0"/>
        <v>31.529425710727452</v>
      </c>
      <c r="I141" s="94">
        <f t="shared" si="0"/>
        <v>14.066008420670199</v>
      </c>
      <c r="J141" s="94">
        <f t="shared" si="0"/>
        <v>26.569414200485216</v>
      </c>
      <c r="K141" s="94">
        <f t="shared" si="0"/>
        <v>39.494818555499414</v>
      </c>
      <c r="L141" s="94">
        <f t="shared" si="0"/>
        <v>3.1828358017800804</v>
      </c>
      <c r="M141" s="94">
        <f t="shared" si="0"/>
        <v>317.16198196936955</v>
      </c>
      <c r="N141" s="94">
        <f t="shared" si="0"/>
        <v>11.640338127057046</v>
      </c>
      <c r="O141" s="94">
        <f t="shared" si="0"/>
        <v>0.69999611389380911</v>
      </c>
      <c r="P141" s="94">
        <f t="shared" si="0"/>
        <v>0.53756284634795815</v>
      </c>
      <c r="Q141" s="94">
        <f t="shared" si="0"/>
        <v>1.9928612192438264</v>
      </c>
      <c r="R141" s="94">
        <f t="shared" si="0"/>
        <v>13.892509518036245</v>
      </c>
      <c r="S141" s="94">
        <f t="shared" si="0"/>
        <v>37.559243081378803</v>
      </c>
      <c r="T141" s="94">
        <f t="shared" si="0"/>
        <v>9.6774153345169864</v>
      </c>
      <c r="U141" s="94" t="s">
        <v>387</v>
      </c>
      <c r="V141" s="94">
        <f t="shared" ref="V141:AD141" si="1">SUM(V14:V140)</f>
        <v>117.01486951873595</v>
      </c>
      <c r="W141" s="94">
        <f t="shared" si="1"/>
        <v>9.3835150780842316</v>
      </c>
      <c r="X141" s="94">
        <f t="shared" si="1"/>
        <v>5.8656416007359073</v>
      </c>
      <c r="Y141" s="94">
        <f t="shared" si="1"/>
        <v>4.5971008298497882</v>
      </c>
      <c r="Z141" s="94">
        <f t="shared" si="1"/>
        <v>3.3830991020743326</v>
      </c>
      <c r="AA141" s="94">
        <f t="shared" si="1"/>
        <v>3.992025668929327</v>
      </c>
      <c r="AB141" s="94">
        <f t="shared" si="1"/>
        <v>17.837867201589354</v>
      </c>
      <c r="AC141" s="94">
        <f t="shared" si="1"/>
        <v>21.1626566264407</v>
      </c>
      <c r="AD141" s="94">
        <f t="shared" si="1"/>
        <v>20.175617758169182</v>
      </c>
      <c r="AE141" s="97"/>
      <c r="AF141" s="94">
        <f>SUM(AF14:AF140)</f>
        <v>281200.91147133912</v>
      </c>
      <c r="AG141" s="94">
        <f>SUM(AG14:AG140)</f>
        <v>94022.082809435451</v>
      </c>
      <c r="AH141" s="94">
        <f>SUM(AH14:AH140)</f>
        <v>78826.810985323231</v>
      </c>
      <c r="AI141" s="94">
        <f>SUM(AI14:AI140)</f>
        <v>375886.09330262733</v>
      </c>
      <c r="AJ141" s="94">
        <f>SUM(AJ14:AJ140)</f>
        <v>22607.138645019997</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105.6140066727254</v>
      </c>
      <c r="F152" s="125">
        <f t="shared" ref="F152:AD152" si="2">SUM(F$141, F$151, IF(AND(ISNUMBER(SEARCH($B$4,"AT|BE|CH|GB|IE|LT|LU|NL")),SUM(F$143:F$149)&gt;0),SUM(F$143:F$149)-SUM(F$27:F$33),0))</f>
        <v>84.730955422178454</v>
      </c>
      <c r="G152" s="125">
        <f t="shared" si="2"/>
        <v>23.217832456292385</v>
      </c>
      <c r="H152" s="125">
        <f t="shared" si="2"/>
        <v>31.529425710727452</v>
      </c>
      <c r="I152" s="125">
        <f t="shared" si="2"/>
        <v>14.066008420670199</v>
      </c>
      <c r="J152" s="125">
        <f t="shared" si="2"/>
        <v>26.569414200485216</v>
      </c>
      <c r="K152" s="125">
        <f t="shared" si="2"/>
        <v>39.494818555499414</v>
      </c>
      <c r="L152" s="125">
        <f t="shared" si="2"/>
        <v>3.1828358017800804</v>
      </c>
      <c r="M152" s="125">
        <f t="shared" si="2"/>
        <v>317.16198196936955</v>
      </c>
      <c r="N152" s="125">
        <f t="shared" si="2"/>
        <v>11.640338127057046</v>
      </c>
      <c r="O152" s="125">
        <f t="shared" si="2"/>
        <v>0.69999611389380911</v>
      </c>
      <c r="P152" s="125">
        <f t="shared" si="2"/>
        <v>0.53756284634795815</v>
      </c>
      <c r="Q152" s="125">
        <f t="shared" si="2"/>
        <v>1.9928612192438264</v>
      </c>
      <c r="R152" s="125">
        <f t="shared" si="2"/>
        <v>13.892509518036245</v>
      </c>
      <c r="S152" s="125">
        <f t="shared" si="2"/>
        <v>37.559243081378803</v>
      </c>
      <c r="T152" s="125">
        <f t="shared" si="2"/>
        <v>9.6774153345169864</v>
      </c>
      <c r="U152" s="125">
        <f t="shared" si="2"/>
        <v>0</v>
      </c>
      <c r="V152" s="125">
        <f t="shared" si="2"/>
        <v>117.01486951873595</v>
      </c>
      <c r="W152" s="125">
        <f t="shared" si="2"/>
        <v>9.3835150780842316</v>
      </c>
      <c r="X152" s="125">
        <f t="shared" si="2"/>
        <v>5.8656416007359073</v>
      </c>
      <c r="Y152" s="125">
        <f t="shared" si="2"/>
        <v>4.5971008298497882</v>
      </c>
      <c r="Z152" s="125">
        <f t="shared" si="2"/>
        <v>3.3830991020743326</v>
      </c>
      <c r="AA152" s="125">
        <f t="shared" si="2"/>
        <v>3.992025668929327</v>
      </c>
      <c r="AB152" s="125">
        <f t="shared" si="2"/>
        <v>17.837867201589354</v>
      </c>
      <c r="AC152" s="125">
        <f t="shared" si="2"/>
        <v>21.1626566264407</v>
      </c>
      <c r="AD152" s="125">
        <f t="shared" si="2"/>
        <v>20.175617758169182</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95.75351056416639</v>
      </c>
      <c r="F154" s="125">
        <f>SUM(F$141, F$153, -1 * IF(OR($B$6=2005,$B$6&gt;=2020),SUM(F$99:F$122),0), IF(AND(ISNUMBER(SEARCH($B$4,"AT|BE|CH|GB|IE|LT|LU|NL")),SUM(F$143:F$149)&gt;0),SUM(F$143:F$149)-SUM(F$27:F$33),0))</f>
        <v>69.015975861784455</v>
      </c>
      <c r="G154" s="125">
        <f>SUM(G$141, G$153, IF(AND(ISNUMBER(SEARCH($B$4,"AT|BE|CH|GB|IE|LT|LU|NL")),SUM(G$143:G$149)&gt;0),SUM(G$143:G$149)-SUM(G$27:G$33),0))</f>
        <v>23.217832456292385</v>
      </c>
      <c r="H154" s="125">
        <f>SUM(H$141, H$153, IF(AND(ISNUMBER(SEARCH($B$4,"AT|BE|CH|GB|IE|LT|LU|NL")),SUM(H$143:H$149)&gt;0),SUM(H$143:H$149)-SUM(H$27:H$33),0))</f>
        <v>31.529425710727452</v>
      </c>
      <c r="I154" s="125">
        <f t="shared" ref="I154:AD154" si="3">SUM(I$141, I$153, IF(AND(ISNUMBER(SEARCH($B$4,"AT|BE|CH|GB|IE|LT|LU|NL")),SUM(I$143:I$149)&gt;0),SUM(I$143:I$149)-SUM(I$27:I$33),0))</f>
        <v>14.066008420670199</v>
      </c>
      <c r="J154" s="125">
        <f t="shared" si="3"/>
        <v>26.569414200485216</v>
      </c>
      <c r="K154" s="125">
        <f t="shared" si="3"/>
        <v>39.494818555499414</v>
      </c>
      <c r="L154" s="125">
        <f t="shared" si="3"/>
        <v>3.1828358017800804</v>
      </c>
      <c r="M154" s="125">
        <f t="shared" si="3"/>
        <v>317.16198196936955</v>
      </c>
      <c r="N154" s="125">
        <f t="shared" si="3"/>
        <v>11.640338127057046</v>
      </c>
      <c r="O154" s="125">
        <f t="shared" si="3"/>
        <v>0.69999611389380911</v>
      </c>
      <c r="P154" s="125">
        <f t="shared" si="3"/>
        <v>0.53756284634795815</v>
      </c>
      <c r="Q154" s="125">
        <f t="shared" si="3"/>
        <v>1.9928612192438264</v>
      </c>
      <c r="R154" s="125">
        <f t="shared" si="3"/>
        <v>13.892509518036245</v>
      </c>
      <c r="S154" s="125">
        <f t="shared" si="3"/>
        <v>37.559243081378803</v>
      </c>
      <c r="T154" s="125">
        <f t="shared" si="3"/>
        <v>9.6774153345169864</v>
      </c>
      <c r="U154" s="125">
        <f t="shared" si="3"/>
        <v>0</v>
      </c>
      <c r="V154" s="125">
        <f t="shared" si="3"/>
        <v>117.01486951873595</v>
      </c>
      <c r="W154" s="125">
        <f t="shared" si="3"/>
        <v>9.3835150780842316</v>
      </c>
      <c r="X154" s="125">
        <f t="shared" si="3"/>
        <v>5.8656416007359073</v>
      </c>
      <c r="Y154" s="125">
        <f t="shared" si="3"/>
        <v>4.5971008298497882</v>
      </c>
      <c r="Z154" s="125">
        <f t="shared" si="3"/>
        <v>3.3830991020743326</v>
      </c>
      <c r="AA154" s="125">
        <f t="shared" si="3"/>
        <v>3.992025668929327</v>
      </c>
      <c r="AB154" s="125">
        <f t="shared" si="3"/>
        <v>17.837867201589354</v>
      </c>
      <c r="AC154" s="125">
        <f t="shared" si="3"/>
        <v>21.1626566264407</v>
      </c>
      <c r="AD154" s="125">
        <f t="shared" si="3"/>
        <v>20.175617758169182</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3.3206028208895004</v>
      </c>
      <c r="F157" s="136">
        <v>4.2380131050000006E-2</v>
      </c>
      <c r="G157" s="136">
        <v>0.21296630754487836</v>
      </c>
      <c r="H157" s="136" t="s">
        <v>388</v>
      </c>
      <c r="I157" s="136">
        <v>6.0373773145000004E-2</v>
      </c>
      <c r="J157" s="136">
        <v>6.0373773145000004E-2</v>
      </c>
      <c r="K157" s="136">
        <v>6.0373773145000004E-2</v>
      </c>
      <c r="L157" s="136">
        <v>3.0186886572500002E-2</v>
      </c>
      <c r="M157" s="136">
        <v>0.56645938954599961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10977.644718808164</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0.27137017735316393</v>
      </c>
      <c r="F158" s="136">
        <v>2.5113801540383732E-2</v>
      </c>
      <c r="G158" s="136">
        <v>1.7679888036693774E-2</v>
      </c>
      <c r="H158" s="136" t="s">
        <v>388</v>
      </c>
      <c r="I158" s="136">
        <v>4.1806298024615694E-3</v>
      </c>
      <c r="J158" s="136">
        <v>4.1806298024615694E-3</v>
      </c>
      <c r="K158" s="136">
        <v>4.1806298024615694E-3</v>
      </c>
      <c r="L158" s="136">
        <v>2.0903149012307847E-3</v>
      </c>
      <c r="M158" s="136">
        <v>0.72739625076682701</v>
      </c>
      <c r="N158" s="136">
        <v>0.31710564856962364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933.82479624388395</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17.1157</v>
      </c>
      <c r="F159" s="136">
        <v>0.73069999999999991</v>
      </c>
      <c r="G159" s="136">
        <v>0.61987999999999999</v>
      </c>
      <c r="H159" s="136" t="s">
        <v>388</v>
      </c>
      <c r="I159" s="136">
        <v>0.48216993548387088</v>
      </c>
      <c r="J159" s="136">
        <v>0.53091999999999995</v>
      </c>
      <c r="K159" s="136">
        <v>0.53091999999999995</v>
      </c>
      <c r="L159" s="136" t="s">
        <v>388</v>
      </c>
      <c r="M159" s="136">
        <v>2.3670999999999998</v>
      </c>
      <c r="N159" s="136">
        <v>5.2289321404485403E-2</v>
      </c>
      <c r="O159" s="136">
        <v>5.5026521744385186E-3</v>
      </c>
      <c r="P159" s="136">
        <v>6.8853780917078845E-3</v>
      </c>
      <c r="Q159" s="136">
        <v>1.4793674874048321E-2</v>
      </c>
      <c r="R159" s="136">
        <v>0.17666322656211148</v>
      </c>
      <c r="S159" s="136">
        <v>6.1940151330732024E-2</v>
      </c>
      <c r="T159" s="136">
        <v>7.7671990411496044</v>
      </c>
      <c r="U159" s="136">
        <v>1.0313941390242352E-2</v>
      </c>
      <c r="V159" s="136">
        <v>0.37164090798439214</v>
      </c>
      <c r="W159" s="136">
        <v>0.12205301503364101</v>
      </c>
      <c r="X159" s="136">
        <v>1.3410948956778953E-3</v>
      </c>
      <c r="Y159" s="136">
        <v>7.9082967823404342E-3</v>
      </c>
      <c r="Z159" s="136">
        <v>5.5026521744385177E-3</v>
      </c>
      <c r="AA159" s="136">
        <v>2.2342164429751937E-3</v>
      </c>
      <c r="AB159" s="136">
        <v>1.6986260295432043E-2</v>
      </c>
      <c r="AC159" s="136">
        <v>3.9209928179704312E-2</v>
      </c>
      <c r="AD159" s="136">
        <v>0.13974892189322108</v>
      </c>
      <c r="AE159" s="114"/>
      <c r="AF159" s="136">
        <v>12657.379305067539</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9D3F-0B4C-4762-8337-C69B03085094}">
  <sheetPr codeName="Sheet2"/>
  <dimension ref="A1:AL170"/>
  <sheetViews>
    <sheetView zoomScale="70" zoomScaleNormal="70" workbookViewId="0">
      <pane xSplit="4" ySplit="13" topLeftCell="E98" activePane="bottomRight" state="frozen"/>
      <selection activeCell="A151" sqref="A151:XFD154"/>
      <selection pane="topRight" activeCell="A151" sqref="A151:XFD154"/>
      <selection pane="bottomLeft" activeCell="A151" sqref="A151:XFD154"/>
      <selection pane="bottomRight" activeCell="T62" sqref="T62"/>
    </sheetView>
  </sheetViews>
  <sheetFormatPr defaultColWidth="8.81640625" defaultRowHeight="12.5" x14ac:dyDescent="0.25"/>
  <cols>
    <col min="1" max="1" width="15.1796875" style="5" customWidth="1"/>
    <col min="2" max="2" width="9.453125" style="5" customWidth="1"/>
    <col min="3" max="3" width="43.816406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2" width="10.6328125" style="5" customWidth="1"/>
    <col min="33" max="34" width="8.54296875" style="5" customWidth="1"/>
    <col min="35" max="35" width="13.90625" style="5" customWidth="1"/>
    <col min="36" max="36" width="8.54296875" style="5" customWidth="1"/>
    <col min="37" max="37" width="1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2021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2021</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41.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3">
      <c r="A14" s="43" t="s">
        <v>49</v>
      </c>
      <c r="B14" s="43" t="s">
        <v>50</v>
      </c>
      <c r="C14" s="43" t="s">
        <v>51</v>
      </c>
      <c r="D14" s="45"/>
      <c r="E14" s="93">
        <v>16.86696268954173</v>
      </c>
      <c r="F14" s="93">
        <v>1.7545073958913364</v>
      </c>
      <c r="G14" s="93">
        <v>6.1525548560382619</v>
      </c>
      <c r="H14" s="93">
        <v>1.4711999999999999E-2</v>
      </c>
      <c r="I14" s="93">
        <v>0.17487351258804423</v>
      </c>
      <c r="J14" s="93">
        <v>0.63129087311038345</v>
      </c>
      <c r="K14" s="93">
        <v>1.5325605672847642</v>
      </c>
      <c r="L14" s="93">
        <v>8.1050243875169913E-3</v>
      </c>
      <c r="M14" s="93">
        <v>16.617515677549989</v>
      </c>
      <c r="N14" s="93">
        <v>1.6997060130846795</v>
      </c>
      <c r="O14" s="93">
        <v>0.11301921512587554</v>
      </c>
      <c r="P14" s="93">
        <v>0.13559271374094381</v>
      </c>
      <c r="Q14" s="93">
        <v>0.57924954196028444</v>
      </c>
      <c r="R14" s="93">
        <v>1.3316400957771233</v>
      </c>
      <c r="S14" s="93">
        <v>2.1885757761690239</v>
      </c>
      <c r="T14" s="93">
        <v>1.7652628164725874</v>
      </c>
      <c r="U14" s="15" t="s">
        <v>387</v>
      </c>
      <c r="V14" s="93">
        <v>17.008549827528224</v>
      </c>
      <c r="W14" s="93">
        <v>3.6574900643448274</v>
      </c>
      <c r="X14" s="93">
        <v>0.47910717559529425</v>
      </c>
      <c r="Y14" s="93">
        <v>3.3473173985403837E-2</v>
      </c>
      <c r="Z14" s="93">
        <v>2.1671537779335268E-2</v>
      </c>
      <c r="AA14" s="93">
        <v>3.8922290806560018E-2</v>
      </c>
      <c r="AB14" s="93">
        <v>0.57317417816659344</v>
      </c>
      <c r="AC14" s="93">
        <v>0.49538450346280533</v>
      </c>
      <c r="AD14" s="93">
        <v>0.34671825654652449</v>
      </c>
      <c r="AE14" s="92"/>
      <c r="AF14" s="93">
        <v>5462.1250777689993</v>
      </c>
      <c r="AG14" s="93">
        <v>70915.361128994744</v>
      </c>
      <c r="AH14" s="93">
        <v>28996.170976536006</v>
      </c>
      <c r="AI14" s="93">
        <v>100675.1144649701</v>
      </c>
      <c r="AJ14" s="93">
        <v>14845.021276740001</v>
      </c>
      <c r="AK14" s="15" t="s">
        <v>388</v>
      </c>
      <c r="AL14" s="38" t="s">
        <v>48</v>
      </c>
    </row>
    <row r="15" spans="1:38" s="2" customFormat="1" ht="26.25" customHeight="1" thickBot="1" x14ac:dyDescent="0.3">
      <c r="A15" s="43" t="s">
        <v>52</v>
      </c>
      <c r="B15" s="43" t="s">
        <v>53</v>
      </c>
      <c r="C15" s="43" t="s">
        <v>54</v>
      </c>
      <c r="D15" s="45"/>
      <c r="E15" s="93">
        <v>1.4919999999999998</v>
      </c>
      <c r="F15" s="93">
        <v>7.1452326084700021E-2</v>
      </c>
      <c r="G15" s="93">
        <v>3.1168326</v>
      </c>
      <c r="H15" s="15" t="s">
        <v>388</v>
      </c>
      <c r="I15" s="93">
        <v>1.4366842965713869E-2</v>
      </c>
      <c r="J15" s="93">
        <v>1.8554464781599996E-2</v>
      </c>
      <c r="K15" s="93">
        <v>6.6806405560000004E-2</v>
      </c>
      <c r="L15" s="93">
        <v>5.9441982873176952E-4</v>
      </c>
      <c r="M15" s="93">
        <v>0.89388606172999985</v>
      </c>
      <c r="N15" s="93">
        <v>2.66496205252</v>
      </c>
      <c r="O15" s="93">
        <v>6.0719307462240003E-2</v>
      </c>
      <c r="P15" s="93">
        <v>1.2481032786224E-2</v>
      </c>
      <c r="Q15" s="93">
        <v>0.43852749908159999</v>
      </c>
      <c r="R15" s="93">
        <v>3.3732165955408</v>
      </c>
      <c r="S15" s="93">
        <v>1.1806365488520001</v>
      </c>
      <c r="T15" s="93">
        <v>9.2679422400000003E-3</v>
      </c>
      <c r="U15" s="15" t="s">
        <v>387</v>
      </c>
      <c r="V15" s="93">
        <v>5.0598773464896007</v>
      </c>
      <c r="W15" s="93">
        <v>3.1307824901999994E-2</v>
      </c>
      <c r="X15" s="93">
        <v>4.1792002123893809E-7</v>
      </c>
      <c r="Y15" s="93">
        <v>1.8875513531197579E-3</v>
      </c>
      <c r="Z15" s="93">
        <v>1.8827751243055987E-3</v>
      </c>
      <c r="AA15" s="93">
        <v>2.8693216559934039E-3</v>
      </c>
      <c r="AB15" s="93">
        <v>6.640066053439999E-3</v>
      </c>
      <c r="AC15" s="15" t="s">
        <v>388</v>
      </c>
      <c r="AD15" s="15" t="s">
        <v>388</v>
      </c>
      <c r="AE15" s="92"/>
      <c r="AF15" s="93">
        <v>19752.208798700001</v>
      </c>
      <c r="AG15" s="93">
        <v>6.2116000000000007</v>
      </c>
      <c r="AH15" s="93">
        <v>17490.147312999998</v>
      </c>
      <c r="AI15" s="93">
        <v>1846</v>
      </c>
      <c r="AJ15" s="93" t="s">
        <v>388</v>
      </c>
      <c r="AK15" s="15" t="s">
        <v>388</v>
      </c>
      <c r="AL15" s="38" t="s">
        <v>48</v>
      </c>
    </row>
    <row r="16" spans="1:38" s="2" customFormat="1" ht="26.25" customHeight="1" thickBot="1" x14ac:dyDescent="0.3">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3">
      <c r="A17" s="43" t="s">
        <v>52</v>
      </c>
      <c r="B17" s="43" t="s">
        <v>57</v>
      </c>
      <c r="C17" s="43" t="s">
        <v>58</v>
      </c>
      <c r="D17" s="45"/>
      <c r="E17" s="93">
        <v>2.8151434680000014</v>
      </c>
      <c r="F17" s="93">
        <v>1.5785722056099998E-2</v>
      </c>
      <c r="G17" s="93">
        <v>0.39320611570514996</v>
      </c>
      <c r="H17" s="15" t="s">
        <v>388</v>
      </c>
      <c r="I17" s="93">
        <v>1.4546637012507178E-3</v>
      </c>
      <c r="J17" s="93">
        <v>7.3288269263414516E-3</v>
      </c>
      <c r="K17" s="93">
        <v>1.8911796799999998E-2</v>
      </c>
      <c r="L17" s="93">
        <v>4.4632685090501441E-5</v>
      </c>
      <c r="M17" s="93">
        <v>0.84943239873849974</v>
      </c>
      <c r="N17" s="93">
        <v>4.9803750000000006E-4</v>
      </c>
      <c r="O17" s="93">
        <v>5.5337499999999997E-5</v>
      </c>
      <c r="P17" s="93">
        <v>6.9350090000000025E-5</v>
      </c>
      <c r="Q17" s="93">
        <v>1.10675E-5</v>
      </c>
      <c r="R17" s="93">
        <v>3.8736249999999999E-4</v>
      </c>
      <c r="S17" s="93">
        <v>5.6444250000000002E-4</v>
      </c>
      <c r="T17" s="93">
        <v>3.3202499999999995E-4</v>
      </c>
      <c r="U17" s="15" t="s">
        <v>387</v>
      </c>
      <c r="V17" s="93">
        <v>7.7472500000000007E-3</v>
      </c>
      <c r="W17" s="93">
        <v>2.6701409368999989E-2</v>
      </c>
      <c r="X17" s="93">
        <v>2.0561310362144647E-5</v>
      </c>
      <c r="Y17" s="93">
        <v>1.0746249479739075E-4</v>
      </c>
      <c r="Z17" s="93">
        <v>1.4963313275163257E-5</v>
      </c>
      <c r="AA17" s="93">
        <v>1.2842368765301344E-5</v>
      </c>
      <c r="AB17" s="93">
        <v>1.5582948719999995E-4</v>
      </c>
      <c r="AC17" s="93">
        <v>4.6006302200000005E-4</v>
      </c>
      <c r="AD17" s="93">
        <v>0.11097379104999999</v>
      </c>
      <c r="AE17" s="92"/>
      <c r="AF17" s="93">
        <v>324.7247999999999</v>
      </c>
      <c r="AG17" s="93">
        <v>17389.001200000002</v>
      </c>
      <c r="AH17" s="93">
        <v>7079.6109369999995</v>
      </c>
      <c r="AI17" s="93">
        <v>11.067500000000001</v>
      </c>
      <c r="AJ17" s="15" t="s">
        <v>388</v>
      </c>
      <c r="AK17" s="15" t="s">
        <v>388</v>
      </c>
      <c r="AL17" s="38" t="s">
        <v>48</v>
      </c>
    </row>
    <row r="18" spans="1:38" s="2" customFormat="1" ht="26.25" customHeight="1" thickBot="1" x14ac:dyDescent="0.3">
      <c r="A18" s="43" t="s">
        <v>52</v>
      </c>
      <c r="B18" s="43" t="s">
        <v>59</v>
      </c>
      <c r="C18" s="43" t="s">
        <v>60</v>
      </c>
      <c r="D18" s="45"/>
      <c r="E18" s="93">
        <v>0.11531038832</v>
      </c>
      <c r="F18" s="93">
        <v>1.2060962532000001E-3</v>
      </c>
      <c r="G18" s="93">
        <v>2.5458573514357998</v>
      </c>
      <c r="H18" s="15" t="s">
        <v>388</v>
      </c>
      <c r="I18" s="93">
        <v>2.410055865315835E-3</v>
      </c>
      <c r="J18" s="93">
        <v>5.2701501799090889E-3</v>
      </c>
      <c r="K18" s="93">
        <v>8.9648351724000031E-3</v>
      </c>
      <c r="L18" s="93">
        <v>5.6345560038546631E-4</v>
      </c>
      <c r="M18" s="93">
        <v>7.7203575063999996E-2</v>
      </c>
      <c r="N18" s="93">
        <v>7.5875000000000009E-4</v>
      </c>
      <c r="O18" s="93">
        <v>9.1050000000000001E-6</v>
      </c>
      <c r="P18" s="93">
        <v>3.0705000000000001E-6</v>
      </c>
      <c r="Q18" s="93">
        <v>6.0700000000000005E-5</v>
      </c>
      <c r="R18" s="93">
        <v>0.16329703800000001</v>
      </c>
      <c r="S18" s="93">
        <v>2.5587499999999997E-4</v>
      </c>
      <c r="T18" s="93">
        <v>3.7897000000000007E-2</v>
      </c>
      <c r="U18" s="15" t="s">
        <v>387</v>
      </c>
      <c r="V18" s="93">
        <v>3.6420000000000002E-4</v>
      </c>
      <c r="W18" s="93">
        <v>9.55358327E-4</v>
      </c>
      <c r="X18" s="93">
        <v>1.5426663830245718E-4</v>
      </c>
      <c r="Y18" s="93">
        <v>1.2138886982535479E-3</v>
      </c>
      <c r="Z18" s="93">
        <v>1.3780114294125931E-4</v>
      </c>
      <c r="AA18" s="93">
        <v>1.2155707346273544E-4</v>
      </c>
      <c r="AB18" s="93">
        <v>1.62751355296E-3</v>
      </c>
      <c r="AC18" s="93">
        <v>1.0103334E-4</v>
      </c>
      <c r="AD18" s="93">
        <v>2.7702690000000006E-2</v>
      </c>
      <c r="AE18" s="92"/>
      <c r="AF18" s="93">
        <v>786.80325319999997</v>
      </c>
      <c r="AG18" s="93">
        <v>162.95700000000002</v>
      </c>
      <c r="AH18" s="93">
        <v>60.169999999999995</v>
      </c>
      <c r="AI18" s="15" t="s">
        <v>388</v>
      </c>
      <c r="AJ18" s="15" t="s">
        <v>388</v>
      </c>
      <c r="AK18" s="15" t="s">
        <v>388</v>
      </c>
      <c r="AL18" s="38" t="s">
        <v>48</v>
      </c>
    </row>
    <row r="19" spans="1:38" s="2" customFormat="1" ht="26.25" customHeight="1" thickBot="1" x14ac:dyDescent="0.3">
      <c r="A19" s="43" t="s">
        <v>52</v>
      </c>
      <c r="B19" s="43" t="s">
        <v>61</v>
      </c>
      <c r="C19" s="43" t="s">
        <v>62</v>
      </c>
      <c r="D19" s="45"/>
      <c r="E19" s="93">
        <v>1.2929526093359995</v>
      </c>
      <c r="F19" s="93">
        <v>8.8701616771999989E-3</v>
      </c>
      <c r="G19" s="93">
        <v>0.40532119054459598</v>
      </c>
      <c r="H19" s="15" t="s">
        <v>388</v>
      </c>
      <c r="I19" s="93">
        <v>1.7267767390304882E-2</v>
      </c>
      <c r="J19" s="93">
        <v>4.3688725026323233E-2</v>
      </c>
      <c r="K19" s="93">
        <v>5.1998969012000004E-2</v>
      </c>
      <c r="L19" s="93">
        <v>4.5563525876905781E-3</v>
      </c>
      <c r="M19" s="93">
        <v>0.31486888712658101</v>
      </c>
      <c r="N19" s="93">
        <v>3.0962152499999999E-2</v>
      </c>
      <c r="O19" s="93">
        <v>3.9910214999999997E-4</v>
      </c>
      <c r="P19" s="93">
        <v>4.0014215000000002E-5</v>
      </c>
      <c r="Q19" s="93">
        <v>2.4634729999999994E-3</v>
      </c>
      <c r="R19" s="93">
        <v>1.4384604999999999E-3</v>
      </c>
      <c r="S19" s="93">
        <v>3.3748432500000005E-3</v>
      </c>
      <c r="T19" s="93">
        <v>0.36880191000000001</v>
      </c>
      <c r="U19" s="15" t="s">
        <v>387</v>
      </c>
      <c r="V19" s="93">
        <v>1.8939286E-2</v>
      </c>
      <c r="W19" s="93">
        <v>7.3153992480000001E-3</v>
      </c>
      <c r="X19" s="93">
        <v>3.946599200652737E-4</v>
      </c>
      <c r="Y19" s="93">
        <v>3.0866394194626876E-3</v>
      </c>
      <c r="Z19" s="93">
        <v>3.5129213900577126E-4</v>
      </c>
      <c r="AA19" s="93">
        <v>3.0977331794626865E-4</v>
      </c>
      <c r="AB19" s="93">
        <v>4.1423647964800008E-3</v>
      </c>
      <c r="AC19" s="93">
        <v>2.9959999999999998E-5</v>
      </c>
      <c r="AD19" s="93">
        <v>3.5952000000000003E-7</v>
      </c>
      <c r="AE19" s="92"/>
      <c r="AF19" s="93">
        <v>11854.425641599999</v>
      </c>
      <c r="AG19" s="15" t="s">
        <v>388</v>
      </c>
      <c r="AH19" s="93">
        <v>2838.9879356000001</v>
      </c>
      <c r="AI19" s="93">
        <v>303.79199999999997</v>
      </c>
      <c r="AJ19" s="93">
        <v>45</v>
      </c>
      <c r="AK19" s="15" t="s">
        <v>388</v>
      </c>
      <c r="AL19" s="38" t="s">
        <v>48</v>
      </c>
    </row>
    <row r="20" spans="1:38" s="2" customFormat="1" ht="26.25" customHeight="1" thickBot="1" x14ac:dyDescent="0.3">
      <c r="A20" s="43" t="s">
        <v>52</v>
      </c>
      <c r="B20" s="43" t="s">
        <v>63</v>
      </c>
      <c r="C20" s="43" t="s">
        <v>64</v>
      </c>
      <c r="D20" s="45"/>
      <c r="E20" s="93">
        <v>15.815442087589808</v>
      </c>
      <c r="F20" s="93">
        <v>0.33340311368016795</v>
      </c>
      <c r="G20" s="93">
        <v>1.7096222282284268</v>
      </c>
      <c r="H20" s="15" t="s">
        <v>388</v>
      </c>
      <c r="I20" s="93">
        <v>0.87011670114514095</v>
      </c>
      <c r="J20" s="93">
        <v>1.5624578086143373</v>
      </c>
      <c r="K20" s="93">
        <v>1.7822147118737013</v>
      </c>
      <c r="L20" s="93">
        <v>1.1822155261315673E-2</v>
      </c>
      <c r="M20" s="93">
        <v>17.433400230347196</v>
      </c>
      <c r="N20" s="93">
        <v>2.8808874178076085</v>
      </c>
      <c r="O20" s="93">
        <v>0.17991044189479202</v>
      </c>
      <c r="P20" s="93">
        <v>0.10275219145561601</v>
      </c>
      <c r="Q20" s="93">
        <v>0.15473298626094101</v>
      </c>
      <c r="R20" s="93">
        <v>0.17522496524661599</v>
      </c>
      <c r="S20" s="93">
        <v>0.50649628929846302</v>
      </c>
      <c r="T20" s="93">
        <v>0.41271520511796683</v>
      </c>
      <c r="U20" s="15" t="s">
        <v>387</v>
      </c>
      <c r="V20" s="93">
        <v>1.5385309823221458</v>
      </c>
      <c r="W20" s="93">
        <v>0.79744830356499985</v>
      </c>
      <c r="X20" s="93">
        <v>5.7073248343309915E-2</v>
      </c>
      <c r="Y20" s="93">
        <v>0.11681785779047578</v>
      </c>
      <c r="Z20" s="93">
        <v>3.0135775091460537E-2</v>
      </c>
      <c r="AA20" s="93">
        <v>2.4407118015997788E-2</v>
      </c>
      <c r="AB20" s="93">
        <v>0.228433999241244</v>
      </c>
      <c r="AC20" s="93">
        <v>0.12737342667714999</v>
      </c>
      <c r="AD20" s="93">
        <v>3.4859114450918605E-2</v>
      </c>
      <c r="AE20" s="92"/>
      <c r="AF20" s="93">
        <v>5886.8483168739986</v>
      </c>
      <c r="AG20" s="93">
        <v>5441.3895130000001</v>
      </c>
      <c r="AH20" s="93">
        <v>19050.981341831</v>
      </c>
      <c r="AI20" s="93">
        <v>195590.50438315998</v>
      </c>
      <c r="AJ20" s="93">
        <v>2590.8439599999997</v>
      </c>
      <c r="AK20" s="15" t="s">
        <v>388</v>
      </c>
      <c r="AL20" s="38" t="s">
        <v>48</v>
      </c>
    </row>
    <row r="21" spans="1:38" s="2" customFormat="1" ht="26.25" customHeight="1" thickBot="1" x14ac:dyDescent="0.3">
      <c r="A21" s="43" t="s">
        <v>52</v>
      </c>
      <c r="B21" s="43" t="s">
        <v>65</v>
      </c>
      <c r="C21" s="43" t="s">
        <v>66</v>
      </c>
      <c r="D21" s="45"/>
      <c r="E21" s="93">
        <v>0.27653316919999998</v>
      </c>
      <c r="F21" s="93">
        <v>1.930508358359E-2</v>
      </c>
      <c r="G21" s="93">
        <v>0.24865363236967999</v>
      </c>
      <c r="H21" s="15" t="s">
        <v>388</v>
      </c>
      <c r="I21" s="93">
        <v>3.6927966224008899E-3</v>
      </c>
      <c r="J21" s="93">
        <v>1.261586251506186E-2</v>
      </c>
      <c r="K21" s="93">
        <v>2.1792572324000004E-2</v>
      </c>
      <c r="L21" s="93">
        <v>7.9279512834642973E-4</v>
      </c>
      <c r="M21" s="93">
        <v>0.18040476167139993</v>
      </c>
      <c r="N21" s="93">
        <v>0.11241099020000002</v>
      </c>
      <c r="O21" s="93">
        <v>2.6653983999999991E-3</v>
      </c>
      <c r="P21" s="93">
        <v>1.9805748E-3</v>
      </c>
      <c r="Q21" s="93">
        <v>4.5700017799999992E-2</v>
      </c>
      <c r="R21" s="93">
        <v>9.4972338073720006E-2</v>
      </c>
      <c r="S21" s="93">
        <v>0.12850793100000002</v>
      </c>
      <c r="T21" s="93">
        <v>0.13881216200000004</v>
      </c>
      <c r="U21" s="15" t="s">
        <v>387</v>
      </c>
      <c r="V21" s="93">
        <v>0.32764099200000013</v>
      </c>
      <c r="W21" s="93">
        <v>1.9939322706000004E-2</v>
      </c>
      <c r="X21" s="93">
        <v>5.6468178488041656E-4</v>
      </c>
      <c r="Y21" s="93">
        <v>1.5151327758726894E-3</v>
      </c>
      <c r="Z21" s="93">
        <v>3.207273793788437E-4</v>
      </c>
      <c r="AA21" s="93">
        <v>2.6373652987805038E-4</v>
      </c>
      <c r="AB21" s="93">
        <v>2.6642784700100001E-3</v>
      </c>
      <c r="AC21" s="93">
        <v>1.8212999999999997E-3</v>
      </c>
      <c r="AD21" s="93">
        <v>3.5380308080000006E-2</v>
      </c>
      <c r="AE21" s="92"/>
      <c r="AF21" s="93">
        <v>549.75050359000011</v>
      </c>
      <c r="AG21" s="93">
        <v>814.36999999999989</v>
      </c>
      <c r="AH21" s="93">
        <v>454.34</v>
      </c>
      <c r="AI21" s="93">
        <v>383.49299999999999</v>
      </c>
      <c r="AJ21" s="93">
        <v>41.935000000000002</v>
      </c>
      <c r="AK21" s="15" t="s">
        <v>388</v>
      </c>
      <c r="AL21" s="38" t="s">
        <v>48</v>
      </c>
    </row>
    <row r="22" spans="1:38" s="2" customFormat="1" ht="26.25" customHeight="1" thickBot="1" x14ac:dyDescent="0.3">
      <c r="A22" s="43" t="s">
        <v>52</v>
      </c>
      <c r="B22" s="43" t="s">
        <v>67</v>
      </c>
      <c r="C22" s="43" t="s">
        <v>68</v>
      </c>
      <c r="D22" s="45"/>
      <c r="E22" s="93">
        <v>1.7193673120000001</v>
      </c>
      <c r="F22" s="93">
        <v>1.6072079383999995E-2</v>
      </c>
      <c r="G22" s="93">
        <v>0.38375354381699012</v>
      </c>
      <c r="H22" s="15" t="s">
        <v>388</v>
      </c>
      <c r="I22" s="93">
        <v>5.6272482008260837E-3</v>
      </c>
      <c r="J22" s="93">
        <v>2.2086901433422734E-2</v>
      </c>
      <c r="K22" s="93">
        <v>4.8926567840000004E-2</v>
      </c>
      <c r="L22" s="93">
        <v>1.2490772189543127E-3</v>
      </c>
      <c r="M22" s="93">
        <v>4.0245773382963996</v>
      </c>
      <c r="N22" s="93">
        <v>0.68643971430000017</v>
      </c>
      <c r="O22" s="93">
        <v>1.6060055159999993E-2</v>
      </c>
      <c r="P22" s="93">
        <v>1.5921429889000003E-2</v>
      </c>
      <c r="Q22" s="93">
        <v>0.1104754011</v>
      </c>
      <c r="R22" s="93">
        <v>0.86592235699999986</v>
      </c>
      <c r="S22" s="93">
        <v>0.30169656699999986</v>
      </c>
      <c r="T22" s="93">
        <v>0.72282853600000008</v>
      </c>
      <c r="U22" s="15" t="s">
        <v>387</v>
      </c>
      <c r="V22" s="93">
        <v>3.4311273449638704</v>
      </c>
      <c r="W22" s="93">
        <v>1.0167678186999997E-2</v>
      </c>
      <c r="X22" s="93">
        <v>1.4251834899375189E-3</v>
      </c>
      <c r="Y22" s="93">
        <v>4.1985002316891167E-3</v>
      </c>
      <c r="Z22" s="93">
        <v>8.3339406208665439E-4</v>
      </c>
      <c r="AA22" s="93">
        <v>6.8908538134870997E-4</v>
      </c>
      <c r="AB22" s="93">
        <v>7.1461631650620002E-3</v>
      </c>
      <c r="AC22" s="93">
        <v>1.4884720353999998E-3</v>
      </c>
      <c r="AD22" s="93">
        <v>0.23669878684000004</v>
      </c>
      <c r="AE22" s="92"/>
      <c r="AF22" s="93">
        <v>4305.5931923380012</v>
      </c>
      <c r="AG22" s="93">
        <v>2079.21567</v>
      </c>
      <c r="AH22" s="93">
        <v>1012.073944</v>
      </c>
      <c r="AI22" s="93">
        <v>173.10900000000001</v>
      </c>
      <c r="AJ22" s="93">
        <v>1414.7540473899999</v>
      </c>
      <c r="AK22" s="15" t="s">
        <v>388</v>
      </c>
      <c r="AL22" s="38" t="s">
        <v>48</v>
      </c>
    </row>
    <row r="23" spans="1:38" s="2" customFormat="1" ht="26.25" customHeight="1" thickBot="1" x14ac:dyDescent="0.3">
      <c r="A23" s="43" t="s">
        <v>69</v>
      </c>
      <c r="B23" s="43" t="s">
        <v>377</v>
      </c>
      <c r="C23" s="43" t="s">
        <v>390</v>
      </c>
      <c r="D23" s="45"/>
      <c r="E23" s="93">
        <v>4.904771947328566</v>
      </c>
      <c r="F23" s="93">
        <v>1.040103983140624</v>
      </c>
      <c r="G23" s="93">
        <v>4.4291820719555208E-3</v>
      </c>
      <c r="H23" s="93">
        <v>2.9728658156480924E-3</v>
      </c>
      <c r="I23" s="93">
        <v>0.25786421631428541</v>
      </c>
      <c r="J23" s="93">
        <v>0.25786421631428535</v>
      </c>
      <c r="K23" s="93">
        <v>0.25786421631428541</v>
      </c>
      <c r="L23" s="93">
        <v>0.15688955709790611</v>
      </c>
      <c r="M23" s="93">
        <v>7.0752827496515343</v>
      </c>
      <c r="N23" s="15" t="s">
        <v>388</v>
      </c>
      <c r="O23" s="93">
        <v>3.7186749035398089E-3</v>
      </c>
      <c r="P23" s="15" t="s">
        <v>388</v>
      </c>
      <c r="Q23" s="15" t="s">
        <v>388</v>
      </c>
      <c r="R23" s="93">
        <v>1.8593374517699039E-2</v>
      </c>
      <c r="S23" s="93">
        <v>0.63217473360176757</v>
      </c>
      <c r="T23" s="93">
        <v>2.603072432477866E-2</v>
      </c>
      <c r="U23" s="93">
        <v>3.7186749035398089E-3</v>
      </c>
      <c r="V23" s="93">
        <v>0.37186749035398087</v>
      </c>
      <c r="W23" s="15" t="s">
        <v>388</v>
      </c>
      <c r="X23" s="93">
        <v>1.1215427068860724E-2</v>
      </c>
      <c r="Y23" s="93">
        <v>1.8533972159457741E-2</v>
      </c>
      <c r="Z23" s="15" t="s">
        <v>388</v>
      </c>
      <c r="AA23" s="15" t="s">
        <v>388</v>
      </c>
      <c r="AB23" s="93">
        <v>2.9749399228318464E-2</v>
      </c>
      <c r="AC23" s="15" t="s">
        <v>388</v>
      </c>
      <c r="AD23" s="15" t="s">
        <v>388</v>
      </c>
      <c r="AE23" s="92"/>
      <c r="AF23" s="93">
        <v>15540.60720589861</v>
      </c>
      <c r="AG23" s="15" t="s">
        <v>388</v>
      </c>
      <c r="AH23" s="15" t="s">
        <v>388</v>
      </c>
      <c r="AI23" s="93">
        <v>535.50682456859181</v>
      </c>
      <c r="AJ23" s="15" t="s">
        <v>388</v>
      </c>
      <c r="AK23" s="15" t="s">
        <v>388</v>
      </c>
      <c r="AL23" s="38" t="s">
        <v>48</v>
      </c>
    </row>
    <row r="24" spans="1:38" s="2" customFormat="1" ht="26.25" customHeight="1" thickBot="1" x14ac:dyDescent="0.3">
      <c r="A24" s="43" t="s">
        <v>52</v>
      </c>
      <c r="B24" s="43" t="s">
        <v>70</v>
      </c>
      <c r="C24" s="43" t="s">
        <v>71</v>
      </c>
      <c r="D24" s="45"/>
      <c r="E24" s="93">
        <v>2.0658875458300008</v>
      </c>
      <c r="F24" s="93">
        <v>0.22625538593318481</v>
      </c>
      <c r="G24" s="93">
        <v>0.44392143246686999</v>
      </c>
      <c r="H24" s="93">
        <v>1.6691800000000003E-2</v>
      </c>
      <c r="I24" s="93">
        <v>9.7964636720801607E-2</v>
      </c>
      <c r="J24" s="93">
        <v>0.22589644762652702</v>
      </c>
      <c r="K24" s="93">
        <v>0.39372841138400011</v>
      </c>
      <c r="L24" s="93">
        <v>4.8877954386397542E-3</v>
      </c>
      <c r="M24" s="93">
        <v>3.0417260720279997</v>
      </c>
      <c r="N24" s="93">
        <v>0.12936875907869688</v>
      </c>
      <c r="O24" s="93">
        <v>1.4765738526982996E-2</v>
      </c>
      <c r="P24" s="93">
        <v>6.987537935189002E-3</v>
      </c>
      <c r="Q24" s="93">
        <v>6.5538542041849992E-3</v>
      </c>
      <c r="R24" s="93">
        <v>9.831957458189193E-2</v>
      </c>
      <c r="S24" s="93">
        <v>0.15127797107083099</v>
      </c>
      <c r="T24" s="93">
        <v>0.14183387790879212</v>
      </c>
      <c r="U24" s="15" t="s">
        <v>387</v>
      </c>
      <c r="V24" s="93">
        <v>3.2458781871032478</v>
      </c>
      <c r="W24" s="93">
        <v>0.58981117199839994</v>
      </c>
      <c r="X24" s="93">
        <v>5.5241778260690287E-2</v>
      </c>
      <c r="Y24" s="93">
        <v>9.1729121337099553E-2</v>
      </c>
      <c r="Z24" s="93">
        <v>2.7830480024157556E-2</v>
      </c>
      <c r="AA24" s="93">
        <v>2.2303507652837666E-2</v>
      </c>
      <c r="AB24" s="93">
        <v>0.19710488727478506</v>
      </c>
      <c r="AC24" s="93">
        <v>0.16223656782723003</v>
      </c>
      <c r="AD24" s="93">
        <v>2.6949137849926769E-2</v>
      </c>
      <c r="AE24" s="92"/>
      <c r="AF24" s="93">
        <v>2506.7339256000005</v>
      </c>
      <c r="AG24" s="93">
        <v>1420.2103500000001</v>
      </c>
      <c r="AH24" s="93">
        <v>588.38428279999994</v>
      </c>
      <c r="AI24" s="93">
        <v>11710.132812445996</v>
      </c>
      <c r="AJ24" s="93">
        <v>6536.9387800000013</v>
      </c>
      <c r="AK24" s="15" t="s">
        <v>388</v>
      </c>
      <c r="AL24" s="38" t="s">
        <v>48</v>
      </c>
    </row>
    <row r="25" spans="1:38" s="2" customFormat="1" ht="26.25" customHeight="1" thickBot="1" x14ac:dyDescent="0.3">
      <c r="A25" s="43" t="s">
        <v>72</v>
      </c>
      <c r="B25" s="43" t="s">
        <v>73</v>
      </c>
      <c r="C25" s="43" t="s">
        <v>74</v>
      </c>
      <c r="D25" s="45"/>
      <c r="E25" s="93">
        <v>0.26970886324720006</v>
      </c>
      <c r="F25" s="93">
        <v>2.9009600949599999E-2</v>
      </c>
      <c r="G25" s="93">
        <v>1.5782984802466173E-2</v>
      </c>
      <c r="H25" s="15" t="s">
        <v>388</v>
      </c>
      <c r="I25" s="93">
        <v>2.3361311490000002E-3</v>
      </c>
      <c r="J25" s="93">
        <v>2.3361311490000002E-3</v>
      </c>
      <c r="K25" s="93">
        <v>2.3361311490000002E-3</v>
      </c>
      <c r="L25" s="93">
        <v>1.1680655745000001E-3</v>
      </c>
      <c r="M25" s="93">
        <v>0.22829901677550021</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813.55591765289569</v>
      </c>
      <c r="AG25" s="15" t="s">
        <v>388</v>
      </c>
      <c r="AH25" s="15" t="s">
        <v>388</v>
      </c>
      <c r="AI25" s="15" t="s">
        <v>388</v>
      </c>
      <c r="AJ25" s="15" t="s">
        <v>388</v>
      </c>
      <c r="AK25" s="15" t="s">
        <v>388</v>
      </c>
      <c r="AL25" s="38" t="s">
        <v>48</v>
      </c>
    </row>
    <row r="26" spans="1:38" s="2" customFormat="1" ht="26.25" customHeight="1" thickBot="1" x14ac:dyDescent="0.3">
      <c r="A26" s="43" t="s">
        <v>72</v>
      </c>
      <c r="B26" s="43" t="s">
        <v>75</v>
      </c>
      <c r="C26" s="43" t="s">
        <v>76</v>
      </c>
      <c r="D26" s="45"/>
      <c r="E26" s="93">
        <v>6.5329011334639003E-2</v>
      </c>
      <c r="F26" s="93">
        <v>9.2668482817279095E-3</v>
      </c>
      <c r="G26" s="93">
        <v>4.6339012037526295E-3</v>
      </c>
      <c r="H26" s="15" t="s">
        <v>388</v>
      </c>
      <c r="I26" s="93">
        <v>7.2590599573511057E-4</v>
      </c>
      <c r="J26" s="93">
        <v>7.2590599573511057E-4</v>
      </c>
      <c r="K26" s="93">
        <v>7.2590599573511057E-4</v>
      </c>
      <c r="L26" s="93">
        <v>3.6295299786755529E-4</v>
      </c>
      <c r="M26" s="93">
        <v>0.19448170027304357</v>
      </c>
      <c r="N26" s="93">
        <v>5.6470284789325198E-2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242.86779896315315</v>
      </c>
      <c r="AG26" s="15" t="s">
        <v>388</v>
      </c>
      <c r="AH26" s="15" t="s">
        <v>388</v>
      </c>
      <c r="AI26" s="15" t="s">
        <v>388</v>
      </c>
      <c r="AJ26" s="15" t="s">
        <v>388</v>
      </c>
      <c r="AK26" s="15" t="s">
        <v>388</v>
      </c>
      <c r="AL26" s="38" t="s">
        <v>48</v>
      </c>
    </row>
    <row r="27" spans="1:38" s="2" customFormat="1" ht="26.25" customHeight="1" thickBot="1" x14ac:dyDescent="0.3">
      <c r="A27" s="43" t="s">
        <v>77</v>
      </c>
      <c r="B27" s="43" t="s">
        <v>78</v>
      </c>
      <c r="C27" s="43" t="s">
        <v>79</v>
      </c>
      <c r="D27" s="45"/>
      <c r="E27" s="93">
        <v>9.9124589094650446</v>
      </c>
      <c r="F27" s="93">
        <v>1.0816488795709391</v>
      </c>
      <c r="G27" s="93">
        <v>2.3381609169686342E-2</v>
      </c>
      <c r="H27" s="93">
        <v>0.59263846246886254</v>
      </c>
      <c r="I27" s="93">
        <v>0.20243523605376887</v>
      </c>
      <c r="J27" s="93">
        <v>0.20243523605376887</v>
      </c>
      <c r="K27" s="93">
        <v>0.20243523605376887</v>
      </c>
      <c r="L27" s="93">
        <v>0.10098762392570222</v>
      </c>
      <c r="M27" s="93">
        <v>18.761591184885102</v>
      </c>
      <c r="N27" s="93">
        <v>2.2720778926717312E-3</v>
      </c>
      <c r="O27" s="93">
        <v>2.7566826607132298E-4</v>
      </c>
      <c r="P27" s="93">
        <v>1.4076937202263391E-2</v>
      </c>
      <c r="Q27" s="93">
        <v>4.3018534013227123E-4</v>
      </c>
      <c r="R27" s="93">
        <v>1.3304725045251096E-2</v>
      </c>
      <c r="S27" s="93">
        <v>9.2555141942322373E-3</v>
      </c>
      <c r="T27" s="93">
        <v>2.9199409444409137E-3</v>
      </c>
      <c r="U27" s="93">
        <v>3.0903414812189644E-4</v>
      </c>
      <c r="V27" s="93">
        <v>5.1991610901630118E-2</v>
      </c>
      <c r="W27" s="93">
        <v>0.45766074486452968</v>
      </c>
      <c r="X27" s="93">
        <v>2.094391307821605E-2</v>
      </c>
      <c r="Y27" s="93">
        <v>2.4518859327476515E-2</v>
      </c>
      <c r="Z27" s="93">
        <v>1.259924465233995E-2</v>
      </c>
      <c r="AA27" s="93">
        <v>2.4929590078366499E-2</v>
      </c>
      <c r="AB27" s="93">
        <v>8.2991607136399012E-2</v>
      </c>
      <c r="AC27" s="93">
        <v>0.11361841239578536</v>
      </c>
      <c r="AD27" s="93">
        <v>9.159571111939432E-5</v>
      </c>
      <c r="AE27" s="92"/>
      <c r="AF27" s="93">
        <v>68323.438615071092</v>
      </c>
      <c r="AG27" s="15" t="s">
        <v>388</v>
      </c>
      <c r="AH27" s="93">
        <v>368.04454020796931</v>
      </c>
      <c r="AI27" s="93">
        <v>11138.496358947858</v>
      </c>
      <c r="AJ27" s="15" t="s">
        <v>388</v>
      </c>
      <c r="AK27" s="15" t="s">
        <v>388</v>
      </c>
      <c r="AL27" s="38" t="s">
        <v>48</v>
      </c>
    </row>
    <row r="28" spans="1:38" s="2" customFormat="1" ht="26.25" customHeight="1" thickBot="1" x14ac:dyDescent="0.3">
      <c r="A28" s="43" t="s">
        <v>77</v>
      </c>
      <c r="B28" s="43" t="s">
        <v>80</v>
      </c>
      <c r="C28" s="43" t="s">
        <v>81</v>
      </c>
      <c r="D28" s="45"/>
      <c r="E28" s="93">
        <v>3.9078058421873294</v>
      </c>
      <c r="F28" s="93">
        <v>0.22804292858711678</v>
      </c>
      <c r="G28" s="93">
        <v>3.0104626696222758E-3</v>
      </c>
      <c r="H28" s="93">
        <v>1.1066932495558283E-2</v>
      </c>
      <c r="I28" s="93">
        <v>0.18418073436838145</v>
      </c>
      <c r="J28" s="93">
        <v>0.18418073436838145</v>
      </c>
      <c r="K28" s="93">
        <v>0.18418073436838145</v>
      </c>
      <c r="L28" s="93">
        <v>0.10121962224931662</v>
      </c>
      <c r="M28" s="93">
        <v>1.5386740484872428</v>
      </c>
      <c r="N28" s="93">
        <v>1.5867242889928171E-4</v>
      </c>
      <c r="O28" s="93">
        <v>1.6042450020309747E-5</v>
      </c>
      <c r="P28" s="93">
        <v>1.6457474739085905E-3</v>
      </c>
      <c r="Q28" s="93">
        <v>3.1646882214665553E-5</v>
      </c>
      <c r="R28" s="93">
        <v>2.6058855656634159E-3</v>
      </c>
      <c r="S28" s="93">
        <v>1.7486820401657402E-3</v>
      </c>
      <c r="T28" s="93">
        <v>7.0740067470548073E-5</v>
      </c>
      <c r="U28" s="93">
        <v>3.1208864388711612E-5</v>
      </c>
      <c r="V28" s="93">
        <v>5.6044550551894714E-3</v>
      </c>
      <c r="W28" s="93">
        <v>0.1517308279143296</v>
      </c>
      <c r="X28" s="93">
        <v>4.8109836891050547E-3</v>
      </c>
      <c r="Y28" s="93">
        <v>5.0619686576926096E-3</v>
      </c>
      <c r="Z28" s="93">
        <v>2.6520966348805427E-3</v>
      </c>
      <c r="AA28" s="93">
        <v>4.8228101704058113E-3</v>
      </c>
      <c r="AB28" s="93">
        <v>1.7347859152084019E-2</v>
      </c>
      <c r="AC28" s="93">
        <v>1.8538751273751916E-2</v>
      </c>
      <c r="AD28" s="93">
        <v>3.0646878281395871E-5</v>
      </c>
      <c r="AE28" s="92"/>
      <c r="AF28" s="93">
        <v>10302.568324093598</v>
      </c>
      <c r="AG28" s="15" t="s">
        <v>388</v>
      </c>
      <c r="AH28" s="93">
        <v>31.577448366971993</v>
      </c>
      <c r="AI28" s="93">
        <v>2927.5556347168231</v>
      </c>
      <c r="AJ28" s="15" t="s">
        <v>388</v>
      </c>
      <c r="AK28" s="15" t="s">
        <v>388</v>
      </c>
      <c r="AL28" s="38" t="s">
        <v>48</v>
      </c>
    </row>
    <row r="29" spans="1:38" s="2" customFormat="1" ht="26.25" customHeight="1" thickBot="1" x14ac:dyDescent="0.3">
      <c r="A29" s="43" t="s">
        <v>77</v>
      </c>
      <c r="B29" s="43" t="s">
        <v>82</v>
      </c>
      <c r="C29" s="43" t="s">
        <v>83</v>
      </c>
      <c r="D29" s="45"/>
      <c r="E29" s="93">
        <v>7.9756803163211192</v>
      </c>
      <c r="F29" s="93">
        <v>0.22579649654535763</v>
      </c>
      <c r="G29" s="93">
        <v>1.420670713289191E-2</v>
      </c>
      <c r="H29" s="93">
        <v>3.0037668473063064E-2</v>
      </c>
      <c r="I29" s="93">
        <v>0.11783901896793442</v>
      </c>
      <c r="J29" s="93">
        <v>0.11783901896793442</v>
      </c>
      <c r="K29" s="93">
        <v>0.11783901896793439</v>
      </c>
      <c r="L29" s="93">
        <v>6.243849404928975E-2</v>
      </c>
      <c r="M29" s="93">
        <v>2.0824102136570319</v>
      </c>
      <c r="N29" s="93">
        <v>7.3089687804676103E-4</v>
      </c>
      <c r="O29" s="93">
        <v>7.308968780467612E-5</v>
      </c>
      <c r="P29" s="93">
        <v>7.7475069072956678E-3</v>
      </c>
      <c r="Q29" s="93">
        <v>1.4617937560935224E-4</v>
      </c>
      <c r="R29" s="93">
        <v>1.2425246926794937E-2</v>
      </c>
      <c r="S29" s="93">
        <v>8.3322244097330782E-3</v>
      </c>
      <c r="T29" s="93">
        <v>2.9235875121870448E-4</v>
      </c>
      <c r="U29" s="93">
        <v>1.4617937560935224E-4</v>
      </c>
      <c r="V29" s="93">
        <v>2.6312287609683394E-2</v>
      </c>
      <c r="W29" s="93">
        <v>6.2466874572353573E-2</v>
      </c>
      <c r="X29" s="93">
        <v>7.4551481560769638E-3</v>
      </c>
      <c r="Y29" s="93">
        <v>4.5023247687680484E-2</v>
      </c>
      <c r="Z29" s="93">
        <v>5.0285705209617171E-2</v>
      </c>
      <c r="AA29" s="93">
        <v>1.1548170673138826E-2</v>
      </c>
      <c r="AB29" s="93">
        <v>0.11431227172651344</v>
      </c>
      <c r="AC29" s="93">
        <v>8.7875689609478863E-2</v>
      </c>
      <c r="AD29" s="93">
        <v>1.2491173911144779E-5</v>
      </c>
      <c r="AE29" s="92"/>
      <c r="AF29" s="93">
        <v>48846.272302617639</v>
      </c>
      <c r="AG29" s="15" t="s">
        <v>388</v>
      </c>
      <c r="AH29" s="93">
        <v>69.606607668470772</v>
      </c>
      <c r="AI29" s="93">
        <v>13948.411574071522</v>
      </c>
      <c r="AJ29" s="15" t="s">
        <v>388</v>
      </c>
      <c r="AK29" s="15" t="s">
        <v>388</v>
      </c>
      <c r="AL29" s="38" t="s">
        <v>48</v>
      </c>
    </row>
    <row r="30" spans="1:38" s="2" customFormat="1" ht="26.25" customHeight="1" thickBot="1" x14ac:dyDescent="0.3">
      <c r="A30" s="43" t="s">
        <v>77</v>
      </c>
      <c r="B30" s="43" t="s">
        <v>84</v>
      </c>
      <c r="C30" s="43" t="s">
        <v>85</v>
      </c>
      <c r="D30" s="45"/>
      <c r="E30" s="93">
        <v>0.17716263203081464</v>
      </c>
      <c r="F30" s="93">
        <v>0.88461197288824667</v>
      </c>
      <c r="G30" s="93">
        <v>5.1572685154918272E-4</v>
      </c>
      <c r="H30" s="93">
        <v>1.8912688849999999E-3</v>
      </c>
      <c r="I30" s="93">
        <v>1.8102180074194292E-2</v>
      </c>
      <c r="J30" s="93">
        <v>1.8102180074194292E-2</v>
      </c>
      <c r="K30" s="93">
        <v>1.8102180074194292E-2</v>
      </c>
      <c r="L30" s="93">
        <v>4.7092138401613713E-3</v>
      </c>
      <c r="M30" s="93">
        <v>3.3983830178112937</v>
      </c>
      <c r="N30" s="93">
        <v>5.8113880943774455E-5</v>
      </c>
      <c r="O30" s="93">
        <v>7.2472036246495593E-6</v>
      </c>
      <c r="P30" s="93">
        <v>3.1951123100281749E-4</v>
      </c>
      <c r="Q30" s="93">
        <v>1.0904868423618831E-5</v>
      </c>
      <c r="R30" s="93">
        <v>2.3772236147698601E-4</v>
      </c>
      <c r="S30" s="93">
        <v>1.6929560811055749E-4</v>
      </c>
      <c r="T30" s="93">
        <v>8.2831896883802503E-5</v>
      </c>
      <c r="U30" s="93">
        <v>7.3153295979385487E-6</v>
      </c>
      <c r="V30" s="93">
        <v>1.20907316285853E-3</v>
      </c>
      <c r="W30" s="93">
        <v>1.6853861657300004E-2</v>
      </c>
      <c r="X30" s="93">
        <v>3.3067917792483091E-4</v>
      </c>
      <c r="Y30" s="93">
        <v>3.6793708564741357E-4</v>
      </c>
      <c r="Z30" s="93">
        <v>2.6016636984246063E-4</v>
      </c>
      <c r="AA30" s="93">
        <v>3.9501837289392008E-4</v>
      </c>
      <c r="AB30" s="93">
        <v>1.3538010063086252E-3</v>
      </c>
      <c r="AC30" s="93">
        <v>2.2354744633549567E-3</v>
      </c>
      <c r="AD30" s="93">
        <v>3.8054610094600005E-6</v>
      </c>
      <c r="AE30" s="92"/>
      <c r="AF30" s="93">
        <v>1412.1335814987451</v>
      </c>
      <c r="AG30" s="15" t="s">
        <v>388</v>
      </c>
      <c r="AH30" s="15" t="s">
        <v>388</v>
      </c>
      <c r="AI30" s="93">
        <v>144.89628865797243</v>
      </c>
      <c r="AJ30" s="15" t="s">
        <v>388</v>
      </c>
      <c r="AK30" s="15" t="s">
        <v>388</v>
      </c>
      <c r="AL30" s="38" t="s">
        <v>48</v>
      </c>
    </row>
    <row r="31" spans="1:38" s="2" customFormat="1" ht="26.25" customHeight="1" thickBot="1" x14ac:dyDescent="0.3">
      <c r="A31" s="43" t="s">
        <v>77</v>
      </c>
      <c r="B31" s="43" t="s">
        <v>86</v>
      </c>
      <c r="C31" s="43" t="s">
        <v>87</v>
      </c>
      <c r="D31" s="45"/>
      <c r="E31" s="15" t="s">
        <v>388</v>
      </c>
      <c r="F31" s="93">
        <v>1.2356409771008803</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3" t="s">
        <v>89</v>
      </c>
      <c r="D32" s="45"/>
      <c r="E32" s="15" t="s">
        <v>388</v>
      </c>
      <c r="F32" s="15" t="s">
        <v>388</v>
      </c>
      <c r="G32" s="15" t="s">
        <v>388</v>
      </c>
      <c r="H32" s="15" t="s">
        <v>388</v>
      </c>
      <c r="I32" s="93">
        <v>0.61571471228622632</v>
      </c>
      <c r="J32" s="93">
        <v>1.1174914068442832</v>
      </c>
      <c r="K32" s="93">
        <v>1.506173045462244</v>
      </c>
      <c r="L32" s="93">
        <v>0.15905067635823841</v>
      </c>
      <c r="M32" s="15" t="s">
        <v>388</v>
      </c>
      <c r="N32" s="93">
        <v>0.46742026665287828</v>
      </c>
      <c r="O32" s="93">
        <v>1.7417728044458757E-3</v>
      </c>
      <c r="P32" s="15" t="s">
        <v>388</v>
      </c>
      <c r="Q32" s="93">
        <v>4.1561007094898281E-2</v>
      </c>
      <c r="R32" s="93">
        <v>1.3016398337867943</v>
      </c>
      <c r="S32" s="93">
        <v>29.312937650167154</v>
      </c>
      <c r="T32" s="93">
        <v>0.1868915614613709</v>
      </c>
      <c r="U32" s="93">
        <v>3.0123460909244882E-2</v>
      </c>
      <c r="V32" s="93">
        <v>18.661774370039531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3" t="s">
        <v>91</v>
      </c>
      <c r="D33" s="45"/>
      <c r="E33" s="15" t="s">
        <v>388</v>
      </c>
      <c r="F33" s="15" t="s">
        <v>388</v>
      </c>
      <c r="G33" s="15" t="s">
        <v>388</v>
      </c>
      <c r="H33" s="15" t="s">
        <v>388</v>
      </c>
      <c r="I33" s="93">
        <v>0.45564914822533065</v>
      </c>
      <c r="J33" s="93">
        <v>5.3914400078464553</v>
      </c>
      <c r="K33" s="93">
        <v>10.782880015692911</v>
      </c>
      <c r="L33" s="93">
        <v>8.9497904130251146E-2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3" t="s">
        <v>93</v>
      </c>
      <c r="D34" s="45"/>
      <c r="E34" s="93">
        <v>1.5211811917056171</v>
      </c>
      <c r="F34" s="93">
        <v>8.5547824613892626E-2</v>
      </c>
      <c r="G34" s="93">
        <v>2.7859173084066735E-4</v>
      </c>
      <c r="H34" s="93">
        <v>1.625118429903893E-4</v>
      </c>
      <c r="I34" s="93">
        <v>2.9099904960615552E-2</v>
      </c>
      <c r="J34" s="93">
        <v>3.0586761418457217E-2</v>
      </c>
      <c r="K34" s="93">
        <v>3.2286025941704842E-2</v>
      </c>
      <c r="L34" s="93">
        <v>1.8914938224400109E-2</v>
      </c>
      <c r="M34" s="93">
        <v>0.21726101713443807</v>
      </c>
      <c r="N34" s="15" t="s">
        <v>388</v>
      </c>
      <c r="O34" s="93">
        <v>2.3215977570055613E-4</v>
      </c>
      <c r="P34" s="15" t="s">
        <v>388</v>
      </c>
      <c r="Q34" s="15" t="s">
        <v>388</v>
      </c>
      <c r="R34" s="93">
        <v>1.1607988785027807E-3</v>
      </c>
      <c r="S34" s="93">
        <v>3.946716186909454E-2</v>
      </c>
      <c r="T34" s="93">
        <v>1.6251184299038931E-3</v>
      </c>
      <c r="U34" s="93">
        <v>2.3215977570055613E-4</v>
      </c>
      <c r="V34" s="93">
        <v>2.3215977570055616E-2</v>
      </c>
      <c r="W34" s="15" t="s">
        <v>388</v>
      </c>
      <c r="X34" s="93">
        <v>6.964793271016683E-4</v>
      </c>
      <c r="Y34" s="93">
        <v>1.1607988785027807E-3</v>
      </c>
      <c r="Z34" s="15" t="s">
        <v>388</v>
      </c>
      <c r="AA34" s="15" t="s">
        <v>388</v>
      </c>
      <c r="AB34" s="93">
        <v>1.857278205604449E-3</v>
      </c>
      <c r="AC34" s="15" t="s">
        <v>388</v>
      </c>
      <c r="AD34" s="15" t="s">
        <v>388</v>
      </c>
      <c r="AE34" s="92"/>
      <c r="AF34" s="93">
        <v>969.79564182409001</v>
      </c>
      <c r="AG34" s="15" t="s">
        <v>388</v>
      </c>
      <c r="AH34" s="15" t="s">
        <v>388</v>
      </c>
      <c r="AI34" s="93">
        <v>33.433524266611833</v>
      </c>
      <c r="AJ34" s="15" t="s">
        <v>388</v>
      </c>
      <c r="AK34" s="15" t="s">
        <v>388</v>
      </c>
      <c r="AL34" s="38" t="s">
        <v>48</v>
      </c>
    </row>
    <row r="35" spans="1:38" s="2" customFormat="1" ht="26.25" customHeight="1" thickBot="1" x14ac:dyDescent="0.3">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3" t="s">
        <v>98</v>
      </c>
      <c r="D36" s="45"/>
      <c r="E36" s="93">
        <v>4.8099590540190782</v>
      </c>
      <c r="F36" s="93">
        <v>3.5495501852408573</v>
      </c>
      <c r="G36" s="93">
        <v>4.1630303934042365E-2</v>
      </c>
      <c r="H36" s="93">
        <v>7.9826948369192418E-4</v>
      </c>
      <c r="I36" s="93">
        <v>0.33437582757842182</v>
      </c>
      <c r="J36" s="93">
        <v>0.34008916678573148</v>
      </c>
      <c r="K36" s="93">
        <v>0.34008916678573148</v>
      </c>
      <c r="L36" s="93">
        <v>5.5934061296636049E-2</v>
      </c>
      <c r="M36" s="93">
        <v>25.280628518307186</v>
      </c>
      <c r="N36" s="93">
        <v>8.4948066255191614E-3</v>
      </c>
      <c r="O36" s="93">
        <v>6.7884935579376818E-4</v>
      </c>
      <c r="P36" s="93">
        <v>1.8714305674813918E-3</v>
      </c>
      <c r="Q36" s="93">
        <v>2.5915592982501388E-3</v>
      </c>
      <c r="R36" s="93">
        <v>5.9535680274174886E-3</v>
      </c>
      <c r="S36" s="93">
        <v>1.2751399616375799E-2</v>
      </c>
      <c r="T36" s="93">
        <v>0.19172306050431137</v>
      </c>
      <c r="U36" s="93">
        <v>7.6140810574372453E-4</v>
      </c>
      <c r="V36" s="93">
        <v>7.6508397698254779E-2</v>
      </c>
      <c r="W36" s="93">
        <v>9.6919084997935286E-3</v>
      </c>
      <c r="X36" s="93">
        <v>1.6057632727035147E-4</v>
      </c>
      <c r="Y36" s="93">
        <v>8.2352132383924634E-4</v>
      </c>
      <c r="Z36" s="93">
        <v>7.8224194886426812E-4</v>
      </c>
      <c r="AA36" s="93">
        <v>1.0711975736891154E-4</v>
      </c>
      <c r="AB36" s="93">
        <v>1.8734593573427772E-3</v>
      </c>
      <c r="AC36" s="93">
        <v>5.3482360964001892E-3</v>
      </c>
      <c r="AD36" s="93">
        <v>4.618828675780241E-3</v>
      </c>
      <c r="AE36" s="92"/>
      <c r="AF36" s="93">
        <v>4780.1487745400982</v>
      </c>
      <c r="AG36" s="15" t="s">
        <v>388</v>
      </c>
      <c r="AH36" s="15" t="s">
        <v>388</v>
      </c>
      <c r="AI36" s="93">
        <v>289.72459798785394</v>
      </c>
      <c r="AJ36" s="15" t="s">
        <v>388</v>
      </c>
      <c r="AK36" s="15" t="s">
        <v>388</v>
      </c>
      <c r="AL36" s="38" t="s">
        <v>48</v>
      </c>
    </row>
    <row r="37" spans="1:38" s="2" customFormat="1" ht="26.25" customHeight="1" thickBot="1" x14ac:dyDescent="0.3">
      <c r="A37" s="43" t="s">
        <v>69</v>
      </c>
      <c r="B37" s="43" t="s">
        <v>99</v>
      </c>
      <c r="C37" s="43" t="s">
        <v>393</v>
      </c>
      <c r="D37" s="45"/>
      <c r="E37" s="93">
        <v>5.8900102200000002E-3</v>
      </c>
      <c r="F37" s="93">
        <v>1.2137450300000002E-4</v>
      </c>
      <c r="G37" s="93">
        <v>4.85498012E-6</v>
      </c>
      <c r="H37" s="15" t="s">
        <v>388</v>
      </c>
      <c r="I37" s="15" t="s">
        <v>388</v>
      </c>
      <c r="J37" s="15" t="s">
        <v>388</v>
      </c>
      <c r="K37" s="15" t="s">
        <v>388</v>
      </c>
      <c r="L37" s="15" t="s">
        <v>388</v>
      </c>
      <c r="M37" s="93">
        <v>2.4274900599999998E-3</v>
      </c>
      <c r="N37" s="15" t="s">
        <v>388</v>
      </c>
      <c r="O37" s="15" t="s">
        <v>388</v>
      </c>
      <c r="P37" s="15" t="s">
        <v>388</v>
      </c>
      <c r="Q37" s="15" t="s">
        <v>388</v>
      </c>
      <c r="R37" s="15" t="s">
        <v>388</v>
      </c>
      <c r="S37" s="15" t="s">
        <v>388</v>
      </c>
      <c r="T37" s="15" t="s">
        <v>388</v>
      </c>
      <c r="U37" s="15" t="s">
        <v>388</v>
      </c>
      <c r="V37" s="15" t="s">
        <v>388</v>
      </c>
      <c r="W37" s="93">
        <v>6.0687252999999996E-5</v>
      </c>
      <c r="X37" s="15" t="s">
        <v>388</v>
      </c>
      <c r="Y37" s="15" t="s">
        <v>388</v>
      </c>
      <c r="Z37" s="15" t="s">
        <v>388</v>
      </c>
      <c r="AA37" s="15" t="s">
        <v>388</v>
      </c>
      <c r="AB37" s="15" t="s">
        <v>388</v>
      </c>
      <c r="AC37" s="15" t="s">
        <v>388</v>
      </c>
      <c r="AD37" s="15" t="s">
        <v>388</v>
      </c>
      <c r="AE37" s="92"/>
      <c r="AF37" s="15" t="s">
        <v>388</v>
      </c>
      <c r="AG37" s="15" t="s">
        <v>388</v>
      </c>
      <c r="AH37" s="93">
        <v>121.37450299999999</v>
      </c>
      <c r="AI37" s="15" t="s">
        <v>388</v>
      </c>
      <c r="AJ37" s="15" t="s">
        <v>388</v>
      </c>
      <c r="AK37" s="15" t="s">
        <v>388</v>
      </c>
      <c r="AL37" s="38" t="s">
        <v>48</v>
      </c>
    </row>
    <row r="38" spans="1:38" s="2" customFormat="1" ht="26.25" customHeight="1" thickBot="1" x14ac:dyDescent="0.3">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3" t="s">
        <v>394</v>
      </c>
      <c r="D39" s="45"/>
      <c r="E39" s="93">
        <v>1.3006711870400003</v>
      </c>
      <c r="F39" s="93">
        <v>8.9153379660000004E-2</v>
      </c>
      <c r="G39" s="93">
        <v>1.1481971264583457</v>
      </c>
      <c r="H39" s="93">
        <v>5.7526067360000009E-3</v>
      </c>
      <c r="I39" s="93">
        <v>0.14470181286938666</v>
      </c>
      <c r="J39" s="93">
        <v>0.22316247351133336</v>
      </c>
      <c r="K39" s="93">
        <v>0.30723579057822226</v>
      </c>
      <c r="L39" s="93">
        <v>2.8757900745463204E-2</v>
      </c>
      <c r="M39" s="93">
        <v>1.0944095920000001</v>
      </c>
      <c r="N39" s="93">
        <v>9.2842350000000004E-2</v>
      </c>
      <c r="O39" s="93">
        <v>1.1102954999999999E-2</v>
      </c>
      <c r="P39" s="93">
        <v>2.0475330999999999E-3</v>
      </c>
      <c r="Q39" s="93">
        <v>1.5356170000000002E-2</v>
      </c>
      <c r="R39" s="93">
        <v>0.13704737</v>
      </c>
      <c r="S39" s="93">
        <v>4.8292524999999996E-2</v>
      </c>
      <c r="T39" s="93">
        <v>0.60039120000000001</v>
      </c>
      <c r="U39" s="93">
        <v>1.72E-2</v>
      </c>
      <c r="V39" s="93">
        <v>2.4627379399999998</v>
      </c>
      <c r="W39" s="93">
        <v>8.010135979999998E-2</v>
      </c>
      <c r="X39" s="93">
        <v>3.4777532067093108E-3</v>
      </c>
      <c r="Y39" s="93">
        <v>2.4162467412366741E-2</v>
      </c>
      <c r="Z39" s="93">
        <v>2.6403856511158499E-3</v>
      </c>
      <c r="AA39" s="93">
        <v>2.4937498098081038E-3</v>
      </c>
      <c r="AB39" s="93">
        <v>3.2774356080000011E-2</v>
      </c>
      <c r="AC39" s="93">
        <v>1.72E-2</v>
      </c>
      <c r="AD39" s="93">
        <v>0.2073380102805201</v>
      </c>
      <c r="AE39" s="92"/>
      <c r="AF39" s="93">
        <v>11052.473599999998</v>
      </c>
      <c r="AG39" s="93">
        <v>107.43</v>
      </c>
      <c r="AH39" s="93">
        <v>1231.6300000000001</v>
      </c>
      <c r="AI39" s="93">
        <v>3440</v>
      </c>
      <c r="AJ39" s="15" t="s">
        <v>388</v>
      </c>
      <c r="AK39" s="15" t="s">
        <v>388</v>
      </c>
      <c r="AL39" s="38" t="s">
        <v>48</v>
      </c>
    </row>
    <row r="40" spans="1:38" s="2" customFormat="1" ht="26.25" customHeight="1" thickBot="1" x14ac:dyDescent="0.3">
      <c r="A40" s="43" t="s">
        <v>69</v>
      </c>
      <c r="B40" s="43" t="s">
        <v>104</v>
      </c>
      <c r="C40" s="43" t="s">
        <v>395</v>
      </c>
      <c r="D40" s="45"/>
      <c r="E40" s="93">
        <v>1.1212065221943357</v>
      </c>
      <c r="F40" s="93">
        <v>0.4317395254308603</v>
      </c>
      <c r="G40" s="93">
        <v>1.209910619073156E-3</v>
      </c>
      <c r="H40" s="93">
        <v>7.1175491624037555E-4</v>
      </c>
      <c r="I40" s="93">
        <v>7.73940636560594E-2</v>
      </c>
      <c r="J40" s="93">
        <v>7.7394063656059414E-2</v>
      </c>
      <c r="K40" s="93">
        <v>7.73940636560594E-2</v>
      </c>
      <c r="L40" s="93">
        <v>2.0641460708905539E-2</v>
      </c>
      <c r="M40" s="93">
        <v>15.159328547158973</v>
      </c>
      <c r="N40" s="15" t="s">
        <v>388</v>
      </c>
      <c r="O40" s="93">
        <v>9.8021906772834512E-4</v>
      </c>
      <c r="P40" s="15" t="s">
        <v>388</v>
      </c>
      <c r="Q40" s="15" t="s">
        <v>388</v>
      </c>
      <c r="R40" s="93">
        <v>4.9010953386417243E-3</v>
      </c>
      <c r="S40" s="93">
        <v>0.16663724151381862</v>
      </c>
      <c r="T40" s="93">
        <v>6.8615334740984154E-3</v>
      </c>
      <c r="U40" s="93">
        <v>9.8021906772834491E-4</v>
      </c>
      <c r="V40" s="93">
        <v>9.8021906772834483E-2</v>
      </c>
      <c r="W40" s="15" t="s">
        <v>388</v>
      </c>
      <c r="X40" s="93">
        <v>3.1059309514582653E-3</v>
      </c>
      <c r="Y40" s="93">
        <v>4.7358215903684922E-3</v>
      </c>
      <c r="Z40" s="15" t="s">
        <v>388</v>
      </c>
      <c r="AA40" s="15" t="s">
        <v>388</v>
      </c>
      <c r="AB40" s="93">
        <v>7.8417525418267575E-3</v>
      </c>
      <c r="AC40" s="15" t="s">
        <v>388</v>
      </c>
      <c r="AD40" s="15" t="s">
        <v>388</v>
      </c>
      <c r="AE40" s="92"/>
      <c r="AF40" s="93">
        <v>4033.4877002524363</v>
      </c>
      <c r="AG40" s="15" t="s">
        <v>388</v>
      </c>
      <c r="AH40" s="15" t="s">
        <v>388</v>
      </c>
      <c r="AI40" s="93">
        <v>177.99056978839857</v>
      </c>
      <c r="AJ40" s="15" t="s">
        <v>388</v>
      </c>
      <c r="AK40" s="15" t="s">
        <v>388</v>
      </c>
      <c r="AL40" s="38" t="s">
        <v>48</v>
      </c>
    </row>
    <row r="41" spans="1:38" s="2" customFormat="1" ht="26.25" customHeight="1" thickBot="1" x14ac:dyDescent="0.3">
      <c r="A41" s="43" t="s">
        <v>102</v>
      </c>
      <c r="B41" s="43" t="s">
        <v>105</v>
      </c>
      <c r="C41" s="43" t="s">
        <v>396</v>
      </c>
      <c r="D41" s="45"/>
      <c r="E41" s="93">
        <v>5.0008191720000008</v>
      </c>
      <c r="F41" s="93">
        <v>19.655739222437667</v>
      </c>
      <c r="G41" s="93">
        <v>0.67000696515260016</v>
      </c>
      <c r="H41" s="93">
        <v>1.1090469154947784</v>
      </c>
      <c r="I41" s="93">
        <v>7.9965525645941762</v>
      </c>
      <c r="J41" s="93">
        <v>8.2708153783130189</v>
      </c>
      <c r="K41" s="93">
        <v>8.6241099040614824</v>
      </c>
      <c r="L41" s="93">
        <v>2.2983039323187713</v>
      </c>
      <c r="M41" s="93">
        <v>152.18468312728479</v>
      </c>
      <c r="N41" s="93">
        <v>0.55987025050000017</v>
      </c>
      <c r="O41" s="93">
        <v>0.15980087815000002</v>
      </c>
      <c r="P41" s="93">
        <v>2.6985605622999995E-2</v>
      </c>
      <c r="Q41" s="93">
        <v>6.6553473600000024E-2</v>
      </c>
      <c r="R41" s="93">
        <v>1.8820200221000005</v>
      </c>
      <c r="S41" s="93">
        <v>0.35509483325000007</v>
      </c>
      <c r="T41" s="93">
        <v>1.6244551459999998</v>
      </c>
      <c r="U41" s="93">
        <v>0.26555000000000006</v>
      </c>
      <c r="V41" s="93">
        <v>37.231872575199993</v>
      </c>
      <c r="W41" s="93">
        <v>1.1230146162899994</v>
      </c>
      <c r="X41" s="93">
        <v>5.8858991754814882</v>
      </c>
      <c r="Y41" s="93">
        <v>4.7260437639975263</v>
      </c>
      <c r="Z41" s="93">
        <v>3.6399981656716229</v>
      </c>
      <c r="AA41" s="93">
        <v>4.3448987581770506</v>
      </c>
      <c r="AB41" s="93">
        <v>18.596839863327688</v>
      </c>
      <c r="AC41" s="93">
        <v>0.26555000000000001</v>
      </c>
      <c r="AD41" s="93">
        <v>3.1873260597861668</v>
      </c>
      <c r="AE41" s="92"/>
      <c r="AF41" s="93">
        <v>8470.8077999999987</v>
      </c>
      <c r="AG41" s="93">
        <v>165.30940000000001</v>
      </c>
      <c r="AH41" s="93">
        <v>1156.9369999999999</v>
      </c>
      <c r="AI41" s="93">
        <v>53109.999999999985</v>
      </c>
      <c r="AJ41" s="93">
        <v>1</v>
      </c>
      <c r="AK41" s="15" t="s">
        <v>388</v>
      </c>
      <c r="AL41" s="38" t="s">
        <v>48</v>
      </c>
    </row>
    <row r="42" spans="1:38" s="2" customFormat="1" ht="26.25" customHeight="1" thickBot="1" x14ac:dyDescent="0.3">
      <c r="A42" s="43" t="s">
        <v>69</v>
      </c>
      <c r="B42" s="43" t="s">
        <v>106</v>
      </c>
      <c r="C42" s="43" t="s">
        <v>107</v>
      </c>
      <c r="D42" s="45"/>
      <c r="E42" s="93">
        <v>0.91945946473108775</v>
      </c>
      <c r="F42" s="93">
        <v>2.1444917051299868</v>
      </c>
      <c r="G42" s="93">
        <v>7.7329263939344961E-4</v>
      </c>
      <c r="H42" s="93">
        <v>2.7983138124976274E-4</v>
      </c>
      <c r="I42" s="93">
        <v>0.12520427828684697</v>
      </c>
      <c r="J42" s="93">
        <v>0.12520427828684697</v>
      </c>
      <c r="K42" s="93">
        <v>0.12520427828684697</v>
      </c>
      <c r="L42" s="93">
        <v>2.3080578924955207E-2</v>
      </c>
      <c r="M42" s="93">
        <v>35.889352601686447</v>
      </c>
      <c r="N42" s="15" t="s">
        <v>388</v>
      </c>
      <c r="O42" s="93">
        <v>5.7404883780842828E-4</v>
      </c>
      <c r="P42" s="15" t="s">
        <v>388</v>
      </c>
      <c r="Q42" s="15" t="s">
        <v>388</v>
      </c>
      <c r="R42" s="93">
        <v>2.8702441890421418E-3</v>
      </c>
      <c r="S42" s="93">
        <v>9.7588302427432813E-2</v>
      </c>
      <c r="T42" s="93">
        <v>4.0183418646589988E-3</v>
      </c>
      <c r="U42" s="93">
        <v>5.7404883780842839E-4</v>
      </c>
      <c r="V42" s="93">
        <v>5.7404883780842832E-2</v>
      </c>
      <c r="W42" s="15" t="s">
        <v>388</v>
      </c>
      <c r="X42" s="93">
        <v>2.1368766022106874E-3</v>
      </c>
      <c r="Y42" s="93">
        <v>2.4555141002567393E-3</v>
      </c>
      <c r="Z42" s="15" t="s">
        <v>388</v>
      </c>
      <c r="AA42" s="15" t="s">
        <v>388</v>
      </c>
      <c r="AB42" s="93">
        <v>4.5923907024674263E-3</v>
      </c>
      <c r="AC42" s="15" t="s">
        <v>388</v>
      </c>
      <c r="AD42" s="15" t="s">
        <v>388</v>
      </c>
      <c r="AE42" s="92"/>
      <c r="AF42" s="93">
        <v>2244.4922569797618</v>
      </c>
      <c r="AG42" s="15" t="s">
        <v>388</v>
      </c>
      <c r="AH42" s="15" t="s">
        <v>388</v>
      </c>
      <c r="AI42" s="93">
        <v>175.08468842666662</v>
      </c>
      <c r="AJ42" s="15" t="s">
        <v>388</v>
      </c>
      <c r="AK42" s="15" t="s">
        <v>388</v>
      </c>
      <c r="AL42" s="38" t="s">
        <v>48</v>
      </c>
    </row>
    <row r="43" spans="1:38" s="2" customFormat="1" ht="26.25" customHeight="1" thickBot="1" x14ac:dyDescent="0.3">
      <c r="A43" s="43" t="s">
        <v>102</v>
      </c>
      <c r="B43" s="43" t="s">
        <v>108</v>
      </c>
      <c r="C43" s="43" t="s">
        <v>109</v>
      </c>
      <c r="D43" s="45"/>
      <c r="E43" s="93">
        <v>0.93161666438443891</v>
      </c>
      <c r="F43" s="93">
        <v>0.27747307152402745</v>
      </c>
      <c r="G43" s="93">
        <v>0.51184119530663597</v>
      </c>
      <c r="H43" s="93">
        <v>9.8686218000000013E-3</v>
      </c>
      <c r="I43" s="93">
        <v>0.12303726276039817</v>
      </c>
      <c r="J43" s="93">
        <v>0.24222795499943375</v>
      </c>
      <c r="K43" s="93">
        <v>0.61613950813363838</v>
      </c>
      <c r="L43" s="93">
        <v>6.3811657908561933E-3</v>
      </c>
      <c r="M43" s="93">
        <v>1.7002741660961098</v>
      </c>
      <c r="N43" s="93">
        <v>0.26542665999999998</v>
      </c>
      <c r="O43" s="93">
        <v>2.0845172999999995E-2</v>
      </c>
      <c r="P43" s="93">
        <v>6.1716460000000011E-3</v>
      </c>
      <c r="Q43" s="93">
        <v>0.10403581500000002</v>
      </c>
      <c r="R43" s="93">
        <v>0.37192635000000002</v>
      </c>
      <c r="S43" s="93">
        <v>0.29991794000000005</v>
      </c>
      <c r="T43" s="93">
        <v>0.3747994</v>
      </c>
      <c r="U43" s="93">
        <v>2.9010000000000001E-2</v>
      </c>
      <c r="V43" s="93">
        <v>4.4701994000000003</v>
      </c>
      <c r="W43" s="93">
        <v>0.14581934415240275</v>
      </c>
      <c r="X43" s="93">
        <v>2.2533457948361001E-3</v>
      </c>
      <c r="Y43" s="93">
        <v>1.0379992789225493E-2</v>
      </c>
      <c r="Z43" s="93">
        <v>1.0945378689510457E-3</v>
      </c>
      <c r="AA43" s="93">
        <v>1.2409548004427215E-3</v>
      </c>
      <c r="AB43" s="93">
        <v>1.4968831253455361E-2</v>
      </c>
      <c r="AC43" s="93">
        <v>3.0872745098039216E-2</v>
      </c>
      <c r="AD43" s="93">
        <v>0.34829554239391453</v>
      </c>
      <c r="AE43" s="92"/>
      <c r="AF43" s="93">
        <v>4055.1583048054863</v>
      </c>
      <c r="AG43" s="93">
        <v>1295.9100000000001</v>
      </c>
      <c r="AH43" s="93">
        <v>115.2</v>
      </c>
      <c r="AI43" s="93">
        <v>5826.1399999999994</v>
      </c>
      <c r="AJ43" s="15" t="s">
        <v>388</v>
      </c>
      <c r="AK43" s="15" t="s">
        <v>388</v>
      </c>
      <c r="AL43" s="38" t="s">
        <v>48</v>
      </c>
    </row>
    <row r="44" spans="1:38" s="2" customFormat="1" ht="26.25" customHeight="1" thickBot="1" x14ac:dyDescent="0.3">
      <c r="A44" s="43" t="s">
        <v>69</v>
      </c>
      <c r="B44" s="43" t="s">
        <v>110</v>
      </c>
      <c r="C44" s="43" t="s">
        <v>111</v>
      </c>
      <c r="D44" s="45"/>
      <c r="E44" s="93">
        <v>2.2806084132894235</v>
      </c>
      <c r="F44" s="93">
        <v>1.2972744857366234</v>
      </c>
      <c r="G44" s="93">
        <v>2.8808493906369694E-3</v>
      </c>
      <c r="H44" s="93">
        <v>1.8647641576982083E-3</v>
      </c>
      <c r="I44" s="93">
        <v>0.14859520475124546</v>
      </c>
      <c r="J44" s="93">
        <v>0.14859520475124546</v>
      </c>
      <c r="K44" s="93">
        <v>0.14859520475124546</v>
      </c>
      <c r="L44" s="93">
        <v>6.2709858342659838E-2</v>
      </c>
      <c r="M44" s="93">
        <v>8.6904422076451535</v>
      </c>
      <c r="N44" s="15" t="s">
        <v>388</v>
      </c>
      <c r="O44" s="93">
        <v>2.3857968968825061E-3</v>
      </c>
      <c r="P44" s="15" t="s">
        <v>388</v>
      </c>
      <c r="Q44" s="15" t="s">
        <v>388</v>
      </c>
      <c r="R44" s="93">
        <v>1.1928984484412531E-2</v>
      </c>
      <c r="S44" s="93">
        <v>0.40558547247002602</v>
      </c>
      <c r="T44" s="93">
        <v>1.6700578278177544E-2</v>
      </c>
      <c r="U44" s="93">
        <v>2.3857968968825057E-3</v>
      </c>
      <c r="V44" s="93">
        <v>0.23857968968825061</v>
      </c>
      <c r="W44" s="15" t="s">
        <v>388</v>
      </c>
      <c r="X44" s="93">
        <v>7.2452795733765948E-3</v>
      </c>
      <c r="Y44" s="93">
        <v>1.1841095601683452E-2</v>
      </c>
      <c r="Z44" s="15" t="s">
        <v>388</v>
      </c>
      <c r="AA44" s="15" t="s">
        <v>388</v>
      </c>
      <c r="AB44" s="93">
        <v>1.9086375175060049E-2</v>
      </c>
      <c r="AC44" s="15" t="s">
        <v>388</v>
      </c>
      <c r="AD44" s="15" t="s">
        <v>388</v>
      </c>
      <c r="AE44" s="92"/>
      <c r="AF44" s="93">
        <v>9933.611188987461</v>
      </c>
      <c r="AG44" s="15" t="s">
        <v>388</v>
      </c>
      <c r="AH44" s="15" t="s">
        <v>388</v>
      </c>
      <c r="AI44" s="93">
        <v>363.16513339555883</v>
      </c>
      <c r="AJ44" s="15" t="s">
        <v>388</v>
      </c>
      <c r="AK44" s="15" t="s">
        <v>388</v>
      </c>
      <c r="AL44" s="38" t="s">
        <v>48</v>
      </c>
    </row>
    <row r="45" spans="1:38" s="2" customFormat="1" ht="26.25" customHeight="1" thickBot="1" x14ac:dyDescent="0.3">
      <c r="A45" s="43" t="s">
        <v>69</v>
      </c>
      <c r="B45" s="43" t="s">
        <v>112</v>
      </c>
      <c r="C45" s="43" t="s">
        <v>113</v>
      </c>
      <c r="D45" s="45"/>
      <c r="E45" s="93">
        <v>1.7176107577019435</v>
      </c>
      <c r="F45" s="93">
        <v>7.9383211409837007E-2</v>
      </c>
      <c r="G45" s="93">
        <v>3.8339525841561234E-4</v>
      </c>
      <c r="H45" s="93">
        <v>2.524018784569448E-4</v>
      </c>
      <c r="I45" s="93">
        <v>4.1151091069942386E-2</v>
      </c>
      <c r="J45" s="93">
        <v>4.4090454717795421E-2</v>
      </c>
      <c r="K45" s="93">
        <v>4.4090454717795421E-2</v>
      </c>
      <c r="L45" s="93">
        <v>1.366804096251658E-2</v>
      </c>
      <c r="M45" s="93">
        <v>0.26454272830677256</v>
      </c>
      <c r="N45" s="93">
        <v>4.1534486328358008E-3</v>
      </c>
      <c r="O45" s="93">
        <v>3.1949604867967694E-4</v>
      </c>
      <c r="P45" s="93">
        <v>9.5848814603903076E-4</v>
      </c>
      <c r="Q45" s="93">
        <v>1.2779841947187078E-3</v>
      </c>
      <c r="R45" s="93">
        <v>1.5974802433983849E-3</v>
      </c>
      <c r="S45" s="93">
        <v>6.3899209735935394E-3</v>
      </c>
      <c r="T45" s="93">
        <v>3.1949604867967697E-2</v>
      </c>
      <c r="U45" s="93">
        <v>3.1949604867967694E-4</v>
      </c>
      <c r="V45" s="93">
        <v>3.8339525841561237E-2</v>
      </c>
      <c r="W45" s="93">
        <v>4.1534486328358008E-3</v>
      </c>
      <c r="X45" s="93">
        <v>6.3899209735935372E-5</v>
      </c>
      <c r="Y45" s="93">
        <v>3.1949604867967694E-4</v>
      </c>
      <c r="Z45" s="93">
        <v>3.1949604867967694E-4</v>
      </c>
      <c r="AA45" s="93">
        <v>3.1949604867967686E-5</v>
      </c>
      <c r="AB45" s="93">
        <v>7.3484091196325681E-4</v>
      </c>
      <c r="AC45" s="93">
        <v>2.5559683894374155E-3</v>
      </c>
      <c r="AD45" s="93">
        <v>1.2140849849827725E-3</v>
      </c>
      <c r="AE45" s="92"/>
      <c r="AF45" s="93">
        <v>1334.6234275709021</v>
      </c>
      <c r="AG45" s="15" t="s">
        <v>388</v>
      </c>
      <c r="AH45" s="15" t="s">
        <v>388</v>
      </c>
      <c r="AI45" s="93">
        <v>46.010894283410472</v>
      </c>
      <c r="AJ45" s="15" t="s">
        <v>388</v>
      </c>
      <c r="AK45" s="15" t="s">
        <v>388</v>
      </c>
      <c r="AL45" s="38" t="s">
        <v>48</v>
      </c>
    </row>
    <row r="46" spans="1:38" s="2" customFormat="1" ht="26.25" customHeight="1" thickBot="1" x14ac:dyDescent="0.3">
      <c r="A46" s="43" t="s">
        <v>102</v>
      </c>
      <c r="B46" s="43" t="s">
        <v>114</v>
      </c>
      <c r="C46" s="43" t="s">
        <v>115</v>
      </c>
      <c r="D46" s="45"/>
      <c r="E46" s="93">
        <v>5.4858514759934316</v>
      </c>
      <c r="F46" s="93">
        <v>0.50242379729738318</v>
      </c>
      <c r="G46" s="93">
        <v>1.3308870947383022</v>
      </c>
      <c r="H46" s="93">
        <v>7.8274152891387894E-5</v>
      </c>
      <c r="I46" s="93">
        <v>0.43355786384299555</v>
      </c>
      <c r="J46" s="93">
        <v>2.0627007276845934</v>
      </c>
      <c r="K46" s="93">
        <v>7.7375090065746512</v>
      </c>
      <c r="L46" s="93">
        <v>0.12518774316984776</v>
      </c>
      <c r="M46" s="93">
        <v>20.116251708915353</v>
      </c>
      <c r="N46" s="93">
        <v>1.7625801899698605</v>
      </c>
      <c r="O46" s="93">
        <v>0.1916378615779771</v>
      </c>
      <c r="P46" s="93">
        <v>1.9415985035337535E-2</v>
      </c>
      <c r="Q46" s="93">
        <v>4.1927761251302403E-2</v>
      </c>
      <c r="R46" s="93">
        <v>1.3394127433355894</v>
      </c>
      <c r="S46" s="93">
        <v>1.9564672749097223</v>
      </c>
      <c r="T46" s="93">
        <v>1.66076688959065</v>
      </c>
      <c r="U46" s="93">
        <v>9.8934742580059182E-5</v>
      </c>
      <c r="V46" s="93">
        <v>26.776515471056445</v>
      </c>
      <c r="W46" s="93">
        <v>0.81010791389111425</v>
      </c>
      <c r="X46" s="93">
        <v>3.0721090923107684E-2</v>
      </c>
      <c r="Y46" s="93">
        <v>5.6739038328970232E-2</v>
      </c>
      <c r="Z46" s="93">
        <v>1.5893613077399255E-2</v>
      </c>
      <c r="AA46" s="93">
        <v>1.2741804138178324E-2</v>
      </c>
      <c r="AB46" s="93">
        <v>0.11609554646765549</v>
      </c>
      <c r="AC46" s="93">
        <v>3.8905548220202028E-2</v>
      </c>
      <c r="AD46" s="15" t="s">
        <v>388</v>
      </c>
      <c r="AE46" s="92"/>
      <c r="AF46" s="93">
        <v>10677.647381175568</v>
      </c>
      <c r="AG46" s="15" t="s">
        <v>388</v>
      </c>
      <c r="AH46" s="93">
        <v>4381.341474120024</v>
      </c>
      <c r="AI46" s="93">
        <v>38206.63528207448</v>
      </c>
      <c r="AJ46" s="15" t="s">
        <v>388</v>
      </c>
      <c r="AK46" s="15" t="s">
        <v>388</v>
      </c>
      <c r="AL46" s="38" t="s">
        <v>48</v>
      </c>
    </row>
    <row r="47" spans="1:38" s="2" customFormat="1" ht="26.25" customHeight="1" thickBot="1" x14ac:dyDescent="0.3">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3">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3" t="s">
        <v>123</v>
      </c>
      <c r="D49" s="45"/>
      <c r="E49" s="15" t="s">
        <v>389</v>
      </c>
      <c r="F49" s="93">
        <v>5.1036000000000005E-2</v>
      </c>
      <c r="G49" s="93">
        <v>0.80410000000000004</v>
      </c>
      <c r="H49" s="93">
        <v>3.0893779000000002E-3</v>
      </c>
      <c r="I49" s="93">
        <v>6.8910662824207504E-3</v>
      </c>
      <c r="J49" s="93">
        <v>1.6493371757925073E-2</v>
      </c>
      <c r="K49" s="93">
        <v>3.9200000000000006E-2</v>
      </c>
      <c r="L49" s="93">
        <v>3.4455331412103752E-6</v>
      </c>
      <c r="M49" s="15" t="s">
        <v>389</v>
      </c>
      <c r="N49" s="93">
        <v>1.12E-2</v>
      </c>
      <c r="O49" s="93">
        <v>2.0000000000000001E-4</v>
      </c>
      <c r="P49" s="93">
        <v>1.0000000000000001E-5</v>
      </c>
      <c r="Q49" s="93">
        <v>1.98E-3</v>
      </c>
      <c r="R49" s="93">
        <v>3.5800000000000003E-3</v>
      </c>
      <c r="S49" s="93">
        <v>2.1800000000000001E-3</v>
      </c>
      <c r="T49" s="93">
        <v>2.0099999999999996E-3</v>
      </c>
      <c r="U49" s="15" t="s">
        <v>387</v>
      </c>
      <c r="V49" s="93">
        <v>5.9500000000000004E-3</v>
      </c>
      <c r="W49" s="93">
        <v>2.3E-2</v>
      </c>
      <c r="X49" s="93">
        <v>3.9999999999999996E-5</v>
      </c>
      <c r="Y49" s="93">
        <v>1.2999999999999999E-4</v>
      </c>
      <c r="Z49" s="15" t="s">
        <v>388</v>
      </c>
      <c r="AA49" s="93">
        <v>2.9999999999999997E-5</v>
      </c>
      <c r="AB49" s="93">
        <v>1.9999999999999998E-4</v>
      </c>
      <c r="AC49" s="15" t="s">
        <v>388</v>
      </c>
      <c r="AD49" s="93">
        <v>3.0058811999999997</v>
      </c>
      <c r="AE49" s="92"/>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3" t="s">
        <v>126</v>
      </c>
      <c r="D50" s="45"/>
      <c r="E50" s="15" t="s">
        <v>388</v>
      </c>
      <c r="F50" s="15" t="s">
        <v>388</v>
      </c>
      <c r="G50" s="15" t="s">
        <v>388</v>
      </c>
      <c r="H50" s="15" t="s">
        <v>388</v>
      </c>
      <c r="I50" s="93">
        <v>0.13806460674157306</v>
      </c>
      <c r="J50" s="93">
        <v>0.196604</v>
      </c>
      <c r="K50" s="93">
        <v>0.30080412000000001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1068.5</v>
      </c>
      <c r="AL50" s="38" t="s">
        <v>397</v>
      </c>
    </row>
    <row r="51" spans="1:38" s="2" customFormat="1" ht="26.25" customHeight="1" thickBot="1" x14ac:dyDescent="0.3">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3">
      <c r="A52" s="43" t="s">
        <v>118</v>
      </c>
      <c r="B52" s="43" t="s">
        <v>130</v>
      </c>
      <c r="C52" s="43" t="s">
        <v>398</v>
      </c>
      <c r="D52" s="45"/>
      <c r="E52" s="15" t="s">
        <v>389</v>
      </c>
      <c r="F52" s="93">
        <v>2.233514</v>
      </c>
      <c r="G52" s="15" t="s">
        <v>389</v>
      </c>
      <c r="H52" s="15" t="s">
        <v>389</v>
      </c>
      <c r="I52" s="93">
        <v>5.2307573492756988E-4</v>
      </c>
      <c r="J52" s="93">
        <v>1.5363945533728128E-3</v>
      </c>
      <c r="K52" s="93">
        <v>1.9681994399999999E-3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3">
      <c r="A53" s="43" t="s">
        <v>118</v>
      </c>
      <c r="B53" s="43" t="s">
        <v>132</v>
      </c>
      <c r="C53" s="43" t="s">
        <v>133</v>
      </c>
      <c r="D53" s="45"/>
      <c r="E53" s="15" t="s">
        <v>388</v>
      </c>
      <c r="F53" s="93">
        <v>2.6285749713198001</v>
      </c>
      <c r="G53" s="15" t="s">
        <v>388</v>
      </c>
      <c r="H53" s="15" t="s">
        <v>388</v>
      </c>
      <c r="I53" s="93">
        <v>2.052E-4</v>
      </c>
      <c r="J53" s="93">
        <v>2.052E-4</v>
      </c>
      <c r="K53" s="93">
        <v>2.052E-4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3">
      <c r="A54" s="43" t="s">
        <v>118</v>
      </c>
      <c r="B54" s="43" t="s">
        <v>135</v>
      </c>
      <c r="C54" s="43" t="s">
        <v>136</v>
      </c>
      <c r="D54" s="45"/>
      <c r="E54" s="15" t="s">
        <v>388</v>
      </c>
      <c r="F54" s="93">
        <v>0.24944769999999999</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2492</v>
      </c>
      <c r="AL54" s="38" t="s">
        <v>399</v>
      </c>
    </row>
    <row r="55" spans="1:38" s="2" customFormat="1" ht="26.25" customHeight="1" thickBot="1" x14ac:dyDescent="0.3">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3">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3" t="s">
        <v>143</v>
      </c>
      <c r="D57" s="45"/>
      <c r="E57" s="15" t="s">
        <v>389</v>
      </c>
      <c r="F57" s="93">
        <v>2.6907386000000002E-2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0.01</v>
      </c>
      <c r="X57" s="93">
        <v>4.6657279107497697E-5</v>
      </c>
      <c r="Y57" s="93">
        <v>4.6657279107497697E-5</v>
      </c>
      <c r="Z57" s="93">
        <v>4.6657279107497697E-5</v>
      </c>
      <c r="AA57" s="93">
        <v>4.6657279107497697E-5</v>
      </c>
      <c r="AB57" s="93">
        <v>1.8662911642999079E-4</v>
      </c>
      <c r="AC57" s="15" t="s">
        <v>388</v>
      </c>
      <c r="AD57" s="93">
        <v>3.04033</v>
      </c>
      <c r="AE57" s="92"/>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3" t="s">
        <v>146</v>
      </c>
      <c r="D58" s="45"/>
      <c r="E58" s="15" t="s">
        <v>388</v>
      </c>
      <c r="F58" s="15" t="s">
        <v>388</v>
      </c>
      <c r="G58" s="15" t="s">
        <v>389</v>
      </c>
      <c r="H58" s="15" t="s">
        <v>388</v>
      </c>
      <c r="I58" s="93">
        <v>1.6854444444444445E-4</v>
      </c>
      <c r="J58" s="93">
        <v>8.4272222222222224E-4</v>
      </c>
      <c r="K58" s="93">
        <v>2.1669999999999997E-3</v>
      </c>
      <c r="L58" s="93">
        <v>7.7530444444444448E-7</v>
      </c>
      <c r="M58" s="15" t="s">
        <v>388</v>
      </c>
      <c r="N58" s="15" t="s">
        <v>388</v>
      </c>
      <c r="O58" s="15" t="s">
        <v>388</v>
      </c>
      <c r="P58" s="15" t="s">
        <v>388</v>
      </c>
      <c r="Q58" s="15" t="s">
        <v>388</v>
      </c>
      <c r="R58" s="15" t="s">
        <v>388</v>
      </c>
      <c r="S58" s="15" t="s">
        <v>388</v>
      </c>
      <c r="T58" s="15" t="s">
        <v>388</v>
      </c>
      <c r="U58" s="15" t="s">
        <v>388</v>
      </c>
      <c r="V58" s="15" t="s">
        <v>388</v>
      </c>
      <c r="W58" s="93">
        <v>3.061968E-2</v>
      </c>
      <c r="X58" s="15" t="s">
        <v>388</v>
      </c>
      <c r="Y58" s="15" t="s">
        <v>388</v>
      </c>
      <c r="Z58" s="15" t="s">
        <v>388</v>
      </c>
      <c r="AA58" s="15" t="s">
        <v>388</v>
      </c>
      <c r="AB58" s="15" t="s">
        <v>388</v>
      </c>
      <c r="AC58" s="15" t="s">
        <v>388</v>
      </c>
      <c r="AD58" s="93">
        <v>5.8884000000000001E-5</v>
      </c>
      <c r="AE58" s="92"/>
      <c r="AF58" s="15" t="s">
        <v>388</v>
      </c>
      <c r="AG58" s="15" t="s">
        <v>388</v>
      </c>
      <c r="AH58" s="15" t="s">
        <v>388</v>
      </c>
      <c r="AI58" s="15" t="s">
        <v>388</v>
      </c>
      <c r="AJ58" s="15" t="s">
        <v>388</v>
      </c>
      <c r="AK58" s="15" t="s">
        <v>388</v>
      </c>
      <c r="AL58" s="38" t="s">
        <v>147</v>
      </c>
    </row>
    <row r="59" spans="1:38" s="2" customFormat="1" ht="26.25" customHeight="1" thickBot="1" x14ac:dyDescent="0.3">
      <c r="A59" s="43" t="s">
        <v>52</v>
      </c>
      <c r="B59" s="43" t="s">
        <v>148</v>
      </c>
      <c r="C59" s="43" t="s">
        <v>402</v>
      </c>
      <c r="D59" s="45"/>
      <c r="E59" s="15" t="s">
        <v>389</v>
      </c>
      <c r="F59" s="93">
        <v>2.3381489999999999E-3</v>
      </c>
      <c r="G59" s="15" t="s">
        <v>389</v>
      </c>
      <c r="H59" s="15" t="s">
        <v>388</v>
      </c>
      <c r="I59" s="93">
        <v>3.7810400000000003E-3</v>
      </c>
      <c r="J59" s="93">
        <v>4.2536700000000002E-3</v>
      </c>
      <c r="K59" s="93">
        <v>4.7263000000000001E-3</v>
      </c>
      <c r="L59" s="93">
        <v>2.3442448000000002E-6</v>
      </c>
      <c r="M59" s="15" t="s">
        <v>389</v>
      </c>
      <c r="N59" s="15" t="s">
        <v>388</v>
      </c>
      <c r="O59" s="15" t="s">
        <v>388</v>
      </c>
      <c r="P59" s="15" t="s">
        <v>388</v>
      </c>
      <c r="Q59" s="15" t="s">
        <v>388</v>
      </c>
      <c r="R59" s="15" t="s">
        <v>388</v>
      </c>
      <c r="S59" s="15" t="s">
        <v>388</v>
      </c>
      <c r="T59" s="15" t="s">
        <v>388</v>
      </c>
      <c r="U59" s="15" t="s">
        <v>388</v>
      </c>
      <c r="V59" s="15" t="s">
        <v>388</v>
      </c>
      <c r="W59" s="93">
        <v>3.591008E-4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3">
      <c r="A60" s="43" t="s">
        <v>52</v>
      </c>
      <c r="B60" s="43" t="s">
        <v>149</v>
      </c>
      <c r="C60" s="43" t="s">
        <v>150</v>
      </c>
      <c r="D60" s="45"/>
      <c r="E60" s="15" t="s">
        <v>388</v>
      </c>
      <c r="F60" s="15" t="s">
        <v>388</v>
      </c>
      <c r="G60" s="15" t="s">
        <v>388</v>
      </c>
      <c r="H60" s="15" t="s">
        <v>388</v>
      </c>
      <c r="I60" s="93">
        <v>2.477714705882353E-4</v>
      </c>
      <c r="J60" s="93">
        <v>2.436564705882353E-3</v>
      </c>
      <c r="K60" s="93">
        <v>4.9701311199999995E-3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3">
      <c r="A61" s="43" t="s">
        <v>52</v>
      </c>
      <c r="B61" s="43" t="s">
        <v>151</v>
      </c>
      <c r="C61" s="43" t="s">
        <v>152</v>
      </c>
      <c r="D61" s="45"/>
      <c r="E61" s="15" t="s">
        <v>388</v>
      </c>
      <c r="F61" s="15" t="s">
        <v>388</v>
      </c>
      <c r="G61" s="15" t="s">
        <v>388</v>
      </c>
      <c r="H61" s="15" t="s">
        <v>388</v>
      </c>
      <c r="I61" s="93">
        <v>1.3981561002083334E-3</v>
      </c>
      <c r="J61" s="93">
        <v>1.0680499002083333E-2</v>
      </c>
      <c r="K61" s="93">
        <v>3.4136478744166664E-2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3">
      <c r="A62" s="43" t="s">
        <v>52</v>
      </c>
      <c r="B62" s="43" t="s">
        <v>153</v>
      </c>
      <c r="C62" s="43" t="s">
        <v>154</v>
      </c>
      <c r="D62" s="45"/>
      <c r="E62" s="15" t="s">
        <v>388</v>
      </c>
      <c r="F62" s="15" t="s">
        <v>388</v>
      </c>
      <c r="G62" s="15" t="s">
        <v>388</v>
      </c>
      <c r="H62" s="15" t="s">
        <v>388</v>
      </c>
      <c r="I62" s="93">
        <v>1.6989237133499997E-2</v>
      </c>
      <c r="J62" s="93">
        <v>0.16231351561020008</v>
      </c>
      <c r="K62" s="93">
        <v>0.42347880953000006</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3">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3">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3">
      <c r="A65" s="43" t="s">
        <v>52</v>
      </c>
      <c r="B65" s="43" t="s">
        <v>160</v>
      </c>
      <c r="C65" s="43" t="s">
        <v>161</v>
      </c>
      <c r="D65" s="45"/>
      <c r="E65" s="93">
        <v>0.40215999999999996</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3">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3">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3">
      <c r="A68" s="43" t="s">
        <v>52</v>
      </c>
      <c r="B68" s="43" t="s">
        <v>169</v>
      </c>
      <c r="C68" s="43" t="s">
        <v>170</v>
      </c>
      <c r="D68" s="45"/>
      <c r="E68" s="15" t="s">
        <v>388</v>
      </c>
      <c r="F68" s="15" t="s">
        <v>388</v>
      </c>
      <c r="G68" s="15" t="s">
        <v>388</v>
      </c>
      <c r="H68" s="15" t="s">
        <v>388</v>
      </c>
      <c r="I68" s="93">
        <v>6.1200000000000002E-4</v>
      </c>
      <c r="J68" s="93">
        <v>8.160000000000001E-4</v>
      </c>
      <c r="K68" s="93">
        <v>1.0200000000000001E-3</v>
      </c>
      <c r="L68" s="93">
        <v>1.1016000000000001E-5</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3" t="s">
        <v>444</v>
      </c>
      <c r="D70" s="45"/>
      <c r="E70" s="93">
        <v>0.14710100000000001</v>
      </c>
      <c r="F70" s="93">
        <v>2.53177086</v>
      </c>
      <c r="G70" s="93">
        <v>1.3929468960610003</v>
      </c>
      <c r="H70" s="93">
        <v>0.30118</v>
      </c>
      <c r="I70" s="93">
        <v>0.15645839066666664</v>
      </c>
      <c r="J70" s="93">
        <v>0.36053178199999997</v>
      </c>
      <c r="K70" s="93">
        <v>0.41300214000000002</v>
      </c>
      <c r="L70" s="93">
        <v>2.8162510320000004E-3</v>
      </c>
      <c r="M70" s="15" t="s">
        <v>388</v>
      </c>
      <c r="N70" s="93">
        <v>1E-3</v>
      </c>
      <c r="O70" s="15" t="s">
        <v>388</v>
      </c>
      <c r="P70" s="93">
        <v>3.4891430000000001E-2</v>
      </c>
      <c r="Q70" s="15" t="s">
        <v>388</v>
      </c>
      <c r="R70" s="15" t="s">
        <v>388</v>
      </c>
      <c r="S70" s="93">
        <v>7.7999999999999996E-3</v>
      </c>
      <c r="T70" s="93">
        <v>2.1999999999999999E-2</v>
      </c>
      <c r="U70" s="15" t="s">
        <v>388</v>
      </c>
      <c r="V70" s="93">
        <v>0.25</v>
      </c>
      <c r="W70" s="93">
        <v>0.7</v>
      </c>
      <c r="X70" s="15" t="s">
        <v>388</v>
      </c>
      <c r="Y70" s="15" t="s">
        <v>388</v>
      </c>
      <c r="Z70" s="15" t="s">
        <v>388</v>
      </c>
      <c r="AA70" s="15" t="s">
        <v>388</v>
      </c>
      <c r="AB70" s="15" t="s">
        <v>388</v>
      </c>
      <c r="AC70" s="93">
        <v>15.1</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3" t="s">
        <v>177</v>
      </c>
      <c r="D71" s="45"/>
      <c r="E71" s="15" t="s">
        <v>388</v>
      </c>
      <c r="F71" s="93">
        <v>0.13626580000000002</v>
      </c>
      <c r="G71" s="15" t="s">
        <v>388</v>
      </c>
      <c r="H71" s="15" t="s">
        <v>388</v>
      </c>
      <c r="I71" s="93">
        <v>1.5531268047999994E-3</v>
      </c>
      <c r="J71" s="93">
        <v>1.2418614438399995E-2</v>
      </c>
      <c r="K71" s="93">
        <v>3.8805170120000052E-2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3" t="s">
        <v>179</v>
      </c>
      <c r="D72" s="45"/>
      <c r="E72" s="15" t="s">
        <v>389</v>
      </c>
      <c r="F72" s="93">
        <v>0.21192515999999997</v>
      </c>
      <c r="G72" s="93">
        <v>0.9668699999999999</v>
      </c>
      <c r="H72" s="93">
        <v>3.9E-2</v>
      </c>
      <c r="I72" s="93">
        <v>0.20938987164999992</v>
      </c>
      <c r="J72" s="93">
        <v>0.2265371573642857</v>
      </c>
      <c r="K72" s="93">
        <v>0.2789322050000001</v>
      </c>
      <c r="L72" s="93">
        <v>7.5380353793999978E-4</v>
      </c>
      <c r="M72" s="93">
        <v>0.20650000000000002</v>
      </c>
      <c r="N72" s="93">
        <v>0.50418627141499994</v>
      </c>
      <c r="O72" s="93">
        <v>5.8887490000000013E-3</v>
      </c>
      <c r="P72" s="93">
        <v>9.4349999999999989E-2</v>
      </c>
      <c r="Q72" s="93">
        <v>6.8992193999999993E-2</v>
      </c>
      <c r="R72" s="93">
        <v>2.0776694080000002</v>
      </c>
      <c r="S72" s="93">
        <v>0.45759144799999996</v>
      </c>
      <c r="T72" s="93">
        <v>0.75713970799999997</v>
      </c>
      <c r="U72" s="15" t="s">
        <v>387</v>
      </c>
      <c r="V72" s="93">
        <v>2.4150951190250001</v>
      </c>
      <c r="W72" s="93">
        <v>0.63249022799999999</v>
      </c>
      <c r="X72" s="93">
        <v>2.678331451190476E-3</v>
      </c>
      <c r="Y72" s="93">
        <v>2.6866647845238093E-3</v>
      </c>
      <c r="Z72" s="93">
        <v>2.5013314511904759E-3</v>
      </c>
      <c r="AA72" s="93">
        <v>2.350236213095238E-3</v>
      </c>
      <c r="AB72" s="93">
        <v>1.0216563899999996E-2</v>
      </c>
      <c r="AC72" s="93">
        <v>1.6480000000000002E-2</v>
      </c>
      <c r="AD72" s="93">
        <v>12.491850000000001</v>
      </c>
      <c r="AE72" s="92"/>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3" t="s">
        <v>182</v>
      </c>
      <c r="D73" s="45"/>
      <c r="E73" s="15" t="s">
        <v>388</v>
      </c>
      <c r="F73" s="93">
        <v>1.5170000000000001E-3</v>
      </c>
      <c r="G73" s="93">
        <v>2.2800000000000003E-3</v>
      </c>
      <c r="H73" s="15" t="s">
        <v>388</v>
      </c>
      <c r="I73" s="93">
        <v>7.8359999999999999E-2</v>
      </c>
      <c r="J73" s="93">
        <v>0.11101</v>
      </c>
      <c r="K73" s="93">
        <v>0.13059999999999999</v>
      </c>
      <c r="L73" s="93">
        <v>7.836000000000001E-3</v>
      </c>
      <c r="M73" s="15" t="s">
        <v>388</v>
      </c>
      <c r="N73" s="93">
        <v>2.9400000000000003E-2</v>
      </c>
      <c r="O73" s="93">
        <v>4.5999999999999996E-4</v>
      </c>
      <c r="P73" s="93">
        <v>2.1000000000000003E-3</v>
      </c>
      <c r="Q73" s="93">
        <v>2.3E-3</v>
      </c>
      <c r="R73" s="93">
        <v>1.024</v>
      </c>
      <c r="S73" s="93">
        <v>4.0799999999999996E-2</v>
      </c>
      <c r="T73" s="93">
        <v>4.9299999999999997E-2</v>
      </c>
      <c r="U73" s="15" t="s">
        <v>387</v>
      </c>
      <c r="V73" s="93">
        <v>1.661</v>
      </c>
      <c r="W73" s="15" t="s">
        <v>388</v>
      </c>
      <c r="X73" s="93">
        <v>8.0000000000000047E-4</v>
      </c>
      <c r="Y73" s="93">
        <v>8.0000000000000004E-4</v>
      </c>
      <c r="Z73" s="15" t="s">
        <v>388</v>
      </c>
      <c r="AA73" s="93">
        <v>8.0000000000000004E-4</v>
      </c>
      <c r="AB73" s="93">
        <v>2.4000000000000002E-3</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3" t="s">
        <v>185</v>
      </c>
      <c r="D74" s="45"/>
      <c r="E74" s="15" t="s">
        <v>388</v>
      </c>
      <c r="F74" s="93">
        <v>4.84E-4</v>
      </c>
      <c r="G74" s="15" t="s">
        <v>388</v>
      </c>
      <c r="H74" s="15" t="s">
        <v>388</v>
      </c>
      <c r="I74" s="93">
        <v>1.1299156702562197E-4</v>
      </c>
      <c r="J74" s="93">
        <v>2.8761489788340142E-4</v>
      </c>
      <c r="K74" s="93">
        <v>4.1087842554771631E-4</v>
      </c>
      <c r="L74" s="93">
        <v>2.9602937875974749E-6</v>
      </c>
      <c r="M74" s="15" t="s">
        <v>388</v>
      </c>
      <c r="N74" s="93">
        <v>1.7999999999999998E-4</v>
      </c>
      <c r="O74" s="93">
        <v>1.0000000000000001E-5</v>
      </c>
      <c r="P74" s="15" t="s">
        <v>388</v>
      </c>
      <c r="Q74" s="93">
        <v>6.0000000000000002E-5</v>
      </c>
      <c r="R74" s="15" t="s">
        <v>388</v>
      </c>
      <c r="S74" s="15" t="s">
        <v>388</v>
      </c>
      <c r="T74" s="15" t="s">
        <v>388</v>
      </c>
      <c r="U74" s="15" t="s">
        <v>388</v>
      </c>
      <c r="V74" s="93">
        <v>7.9000000000000001E-4</v>
      </c>
      <c r="W74" s="93">
        <v>2E-3</v>
      </c>
      <c r="X74" s="15" t="s">
        <v>388</v>
      </c>
      <c r="Y74" s="15" t="s">
        <v>388</v>
      </c>
      <c r="Z74" s="15" t="s">
        <v>388</v>
      </c>
      <c r="AA74" s="15" t="s">
        <v>388</v>
      </c>
      <c r="AB74" s="15" t="s">
        <v>388</v>
      </c>
      <c r="AC74" s="93">
        <v>3.9426660000000002E-2</v>
      </c>
      <c r="AD74" s="93">
        <v>0.1033024808</v>
      </c>
      <c r="AE74" s="92"/>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1.553E-2</v>
      </c>
      <c r="O77" s="93">
        <v>9.4999999999999998E-3</v>
      </c>
      <c r="P77" s="93">
        <v>6.2300000000000003E-3</v>
      </c>
      <c r="Q77" s="93">
        <v>1.502E-2</v>
      </c>
      <c r="R77" s="15" t="s">
        <v>388</v>
      </c>
      <c r="S77" s="93">
        <v>1.4750000000000001E-2</v>
      </c>
      <c r="T77" s="15" t="s">
        <v>388</v>
      </c>
      <c r="U77" s="15" t="s">
        <v>388</v>
      </c>
      <c r="V77" s="93">
        <v>13.6066</v>
      </c>
      <c r="W77" s="93">
        <v>6.3797264000000006E-2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3" t="s">
        <v>197</v>
      </c>
      <c r="D78" s="45"/>
      <c r="E78" s="15" t="s">
        <v>388</v>
      </c>
      <c r="F78" s="93">
        <v>5.5700000000000009E-4</v>
      </c>
      <c r="G78" s="93">
        <v>0.11133996342021032</v>
      </c>
      <c r="H78" s="15" t="s">
        <v>388</v>
      </c>
      <c r="I78" s="93">
        <v>3.5359505601280296E-4</v>
      </c>
      <c r="J78" s="93">
        <v>4.2560656721536358E-4</v>
      </c>
      <c r="K78" s="93">
        <v>7.0366511202560593E-4</v>
      </c>
      <c r="L78" s="93">
        <v>1.11625E-8</v>
      </c>
      <c r="M78" s="93">
        <v>3.8530000000000001E-3</v>
      </c>
      <c r="N78" s="93">
        <v>2.1299999999999999E-3</v>
      </c>
      <c r="O78" s="93">
        <v>1.0000000000000001E-5</v>
      </c>
      <c r="P78" s="93">
        <v>3.5262747024305527E-6</v>
      </c>
      <c r="Q78" s="93">
        <v>2.3050000000000001E-2</v>
      </c>
      <c r="R78" s="93">
        <v>8.3000000000000001E-4</v>
      </c>
      <c r="S78" s="93">
        <v>5.4999999999999997E-3</v>
      </c>
      <c r="T78" s="93">
        <v>2.5000000000000001E-4</v>
      </c>
      <c r="U78" s="93">
        <v>0.1338</v>
      </c>
      <c r="V78" s="93">
        <v>5.0000000000000001E-3</v>
      </c>
      <c r="W78" s="93">
        <v>0.22452725069999999</v>
      </c>
      <c r="X78" s="15" t="s">
        <v>388</v>
      </c>
      <c r="Y78" s="15" t="s">
        <v>388</v>
      </c>
      <c r="Z78" s="15" t="s">
        <v>388</v>
      </c>
      <c r="AA78" s="15" t="s">
        <v>388</v>
      </c>
      <c r="AB78" s="15" t="s">
        <v>388</v>
      </c>
      <c r="AC78" s="93">
        <v>6.497188747</v>
      </c>
      <c r="AD78" s="93">
        <v>2.8242529999999999E-4</v>
      </c>
      <c r="AE78" s="92"/>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3" t="s">
        <v>200</v>
      </c>
      <c r="D79" s="45"/>
      <c r="E79" s="15" t="s">
        <v>388</v>
      </c>
      <c r="F79" s="93">
        <v>1.6E-2</v>
      </c>
      <c r="G79" s="93">
        <v>2.8235294115E-2</v>
      </c>
      <c r="H79" s="93">
        <v>5.5E-2</v>
      </c>
      <c r="I79" s="15" t="s">
        <v>389</v>
      </c>
      <c r="J79" s="15" t="s">
        <v>389</v>
      </c>
      <c r="K79" s="15" t="s">
        <v>389</v>
      </c>
      <c r="L79" s="15" t="s">
        <v>388</v>
      </c>
      <c r="M79" s="15" t="s">
        <v>388</v>
      </c>
      <c r="N79" s="15" t="s">
        <v>388</v>
      </c>
      <c r="O79" s="15" t="s">
        <v>388</v>
      </c>
      <c r="P79" s="15" t="s">
        <v>388</v>
      </c>
      <c r="Q79" s="15" t="s">
        <v>388</v>
      </c>
      <c r="R79" s="15" t="s">
        <v>388</v>
      </c>
      <c r="S79" s="15" t="s">
        <v>388</v>
      </c>
      <c r="T79" s="93">
        <v>0.82700000000000007</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3">
      <c r="A80" s="43" t="s">
        <v>52</v>
      </c>
      <c r="B80" s="43" t="s">
        <v>202</v>
      </c>
      <c r="C80" s="43" t="s">
        <v>203</v>
      </c>
      <c r="D80" s="45"/>
      <c r="E80" s="15" t="s">
        <v>388</v>
      </c>
      <c r="F80" s="93">
        <v>2.3964139999999999E-3</v>
      </c>
      <c r="G80" s="93">
        <v>3.8999999999999999E-5</v>
      </c>
      <c r="H80" s="93">
        <v>5.5172000000000001E-4</v>
      </c>
      <c r="I80" s="93">
        <v>6.1089149999999986E-3</v>
      </c>
      <c r="J80" s="93">
        <v>7.242890000000001E-3</v>
      </c>
      <c r="K80" s="93">
        <v>1.1339749999999997E-2</v>
      </c>
      <c r="L80" s="15" t="s">
        <v>388</v>
      </c>
      <c r="M80" s="15" t="s">
        <v>388</v>
      </c>
      <c r="N80" s="93">
        <v>0.37611505000000001</v>
      </c>
      <c r="O80" s="93">
        <v>3.7326100000000008E-2</v>
      </c>
      <c r="P80" s="93">
        <v>4.5028214999999995E-3</v>
      </c>
      <c r="Q80" s="93">
        <v>0.33938221500000004</v>
      </c>
      <c r="R80" s="93">
        <v>9.1092499999999993E-3</v>
      </c>
      <c r="S80" s="93">
        <v>0.48502610000000002</v>
      </c>
      <c r="T80" s="93">
        <v>4.7507949999999993E-2</v>
      </c>
      <c r="U80" s="93">
        <v>2.0663026466803463E-3</v>
      </c>
      <c r="V80" s="93">
        <v>0.63267100000000009</v>
      </c>
      <c r="W80" s="15" t="s">
        <v>388</v>
      </c>
      <c r="X80" s="15" t="s">
        <v>388</v>
      </c>
      <c r="Y80" s="15" t="s">
        <v>388</v>
      </c>
      <c r="Z80" s="15" t="s">
        <v>388</v>
      </c>
      <c r="AA80" s="15" t="s">
        <v>388</v>
      </c>
      <c r="AB80" s="15" t="s">
        <v>388</v>
      </c>
      <c r="AC80" s="15" t="s">
        <v>388</v>
      </c>
      <c r="AD80" s="93">
        <v>1.4960206360472999E-2</v>
      </c>
      <c r="AE80" s="92"/>
      <c r="AF80" s="15" t="s">
        <v>388</v>
      </c>
      <c r="AG80" s="15" t="s">
        <v>388</v>
      </c>
      <c r="AH80" s="15" t="s">
        <v>388</v>
      </c>
      <c r="AI80" s="15" t="s">
        <v>388</v>
      </c>
      <c r="AJ80" s="15" t="s">
        <v>388</v>
      </c>
      <c r="AK80" s="15" t="s">
        <v>388</v>
      </c>
      <c r="AL80" s="38" t="s">
        <v>407</v>
      </c>
    </row>
    <row r="81" spans="1:38" s="2" customFormat="1" ht="26.25" customHeight="1" thickBot="1" x14ac:dyDescent="0.3">
      <c r="A81" s="43" t="s">
        <v>52</v>
      </c>
      <c r="B81" s="43" t="s">
        <v>204</v>
      </c>
      <c r="C81" s="43" t="s">
        <v>205</v>
      </c>
      <c r="D81" s="45"/>
      <c r="E81" s="15" t="s">
        <v>388</v>
      </c>
      <c r="F81" s="15" t="s">
        <v>388</v>
      </c>
      <c r="G81" s="15" t="s">
        <v>388</v>
      </c>
      <c r="H81" s="15" t="s">
        <v>388</v>
      </c>
      <c r="I81" s="93">
        <v>7.2619540000000004E-4</v>
      </c>
      <c r="J81" s="93">
        <v>7.2619540000000002E-3</v>
      </c>
      <c r="K81" s="93">
        <v>1.4523908E-2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3630.9769999999999</v>
      </c>
      <c r="AL81" s="38" t="s">
        <v>409</v>
      </c>
    </row>
    <row r="82" spans="1:38" s="2" customFormat="1" ht="26.25" customHeight="1" thickBot="1" x14ac:dyDescent="0.3">
      <c r="A82" s="43" t="s">
        <v>206</v>
      </c>
      <c r="B82" s="43" t="s">
        <v>207</v>
      </c>
      <c r="C82" s="43" t="s">
        <v>208</v>
      </c>
      <c r="D82" s="45"/>
      <c r="E82" s="15" t="s">
        <v>388</v>
      </c>
      <c r="F82" s="93">
        <v>7.3206904307806093</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3">
      <c r="A83" s="43" t="s">
        <v>206</v>
      </c>
      <c r="B83" s="43" t="s">
        <v>209</v>
      </c>
      <c r="C83" s="43" t="s">
        <v>210</v>
      </c>
      <c r="D83" s="45"/>
      <c r="E83" s="15" t="s">
        <v>388</v>
      </c>
      <c r="F83" s="93">
        <v>0.34961373200000001</v>
      </c>
      <c r="G83" s="15" t="s">
        <v>388</v>
      </c>
      <c r="H83" s="15" t="s">
        <v>388</v>
      </c>
      <c r="I83" s="93">
        <v>6.0499999999999998E-2</v>
      </c>
      <c r="J83" s="93">
        <v>6.6000000000000003E-2</v>
      </c>
      <c r="K83" s="93">
        <v>8.7999999999999995E-2</v>
      </c>
      <c r="L83" s="93">
        <v>3.4485000000000002E-3</v>
      </c>
      <c r="M83" s="15" t="s">
        <v>388</v>
      </c>
      <c r="N83" s="15" t="s">
        <v>388</v>
      </c>
      <c r="O83" s="15" t="s">
        <v>388</v>
      </c>
      <c r="P83" s="15" t="s">
        <v>388</v>
      </c>
      <c r="Q83" s="15" t="s">
        <v>388</v>
      </c>
      <c r="R83" s="15" t="s">
        <v>388</v>
      </c>
      <c r="S83" s="15" t="s">
        <v>388</v>
      </c>
      <c r="T83" s="15" t="s">
        <v>388</v>
      </c>
      <c r="U83" s="15" t="s">
        <v>388</v>
      </c>
      <c r="V83" s="15" t="s">
        <v>388</v>
      </c>
      <c r="W83" s="93">
        <v>1.0999999999999999E-2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3">
      <c r="A84" s="43" t="s">
        <v>52</v>
      </c>
      <c r="B84" s="43" t="s">
        <v>211</v>
      </c>
      <c r="C84" s="43" t="s">
        <v>212</v>
      </c>
      <c r="D84" s="45"/>
      <c r="E84" s="15" t="s">
        <v>388</v>
      </c>
      <c r="F84" s="93">
        <v>0.144433109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3">
      <c r="A85" s="43" t="s">
        <v>52</v>
      </c>
      <c r="B85" s="43" t="s">
        <v>213</v>
      </c>
      <c r="C85" s="43" t="s">
        <v>410</v>
      </c>
      <c r="D85" s="45"/>
      <c r="E85" s="15" t="s">
        <v>388</v>
      </c>
      <c r="F85" s="93">
        <v>6.987816940000001</v>
      </c>
      <c r="G85" s="15" t="s">
        <v>388</v>
      </c>
      <c r="H85" s="15" t="s">
        <v>388</v>
      </c>
      <c r="I85" s="93">
        <v>6.719295000000001E-4</v>
      </c>
      <c r="J85" s="93">
        <v>1.0750872E-3</v>
      </c>
      <c r="K85" s="93">
        <v>1.3438590000000002E-3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3">
      <c r="A86" s="43" t="s">
        <v>206</v>
      </c>
      <c r="B86" s="43" t="s">
        <v>215</v>
      </c>
      <c r="C86" s="43" t="s">
        <v>216</v>
      </c>
      <c r="D86" s="45"/>
      <c r="E86" s="15" t="s">
        <v>388</v>
      </c>
      <c r="F86" s="93">
        <v>0.61282789999999998</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3">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3">
      <c r="A88" s="43" t="s">
        <v>206</v>
      </c>
      <c r="B88" s="43" t="s">
        <v>220</v>
      </c>
      <c r="C88" s="43" t="s">
        <v>221</v>
      </c>
      <c r="D88" s="45"/>
      <c r="E88" s="15" t="s">
        <v>388</v>
      </c>
      <c r="F88" s="93">
        <v>2.0090866896615398</v>
      </c>
      <c r="G88" s="93">
        <v>6.800000000000001E-6</v>
      </c>
      <c r="H88" s="93">
        <v>2.2699999999999999E-3</v>
      </c>
      <c r="I88" s="93">
        <v>1.3910999999999999E-3</v>
      </c>
      <c r="J88" s="93">
        <v>2.2257599999999998E-3</v>
      </c>
      <c r="K88" s="93">
        <v>2.8522E-3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3">
      <c r="A89" s="43" t="s">
        <v>206</v>
      </c>
      <c r="B89" s="43" t="s">
        <v>222</v>
      </c>
      <c r="C89" s="43" t="s">
        <v>223</v>
      </c>
      <c r="D89" s="45"/>
      <c r="E89" s="15" t="s">
        <v>388</v>
      </c>
      <c r="F89" s="93">
        <v>0.42780667029230801</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3">
      <c r="A90" s="43" t="s">
        <v>206</v>
      </c>
      <c r="B90" s="43" t="s">
        <v>224</v>
      </c>
      <c r="C90" s="43" t="s">
        <v>225</v>
      </c>
      <c r="D90" s="45"/>
      <c r="E90" s="15" t="s">
        <v>388</v>
      </c>
      <c r="F90" s="93">
        <v>1.5810621200000001</v>
      </c>
      <c r="G90" s="93">
        <v>4.6000000000000001E-4</v>
      </c>
      <c r="H90" s="93">
        <v>0.17188999999999999</v>
      </c>
      <c r="I90" s="93">
        <v>5.5536370000000002E-2</v>
      </c>
      <c r="J90" s="93">
        <v>6.007908E-2</v>
      </c>
      <c r="K90" s="93">
        <v>6.4410999999999982E-2</v>
      </c>
      <c r="L90" s="93">
        <v>1.5244319999999998E-6</v>
      </c>
      <c r="M90" s="15" t="s">
        <v>388</v>
      </c>
      <c r="N90" s="15" t="s">
        <v>388</v>
      </c>
      <c r="O90" s="15" t="s">
        <v>388</v>
      </c>
      <c r="P90" s="15" t="s">
        <v>388</v>
      </c>
      <c r="Q90" s="15" t="s">
        <v>388</v>
      </c>
      <c r="R90" s="15" t="s">
        <v>388</v>
      </c>
      <c r="S90" s="15" t="s">
        <v>388</v>
      </c>
      <c r="T90" s="15" t="s">
        <v>388</v>
      </c>
      <c r="U90" s="15" t="s">
        <v>388</v>
      </c>
      <c r="V90" s="15" t="s">
        <v>388</v>
      </c>
      <c r="W90" s="15" t="s">
        <v>388</v>
      </c>
      <c r="X90" s="93">
        <v>5.2436159999999996E-3</v>
      </c>
      <c r="Y90" s="93">
        <v>2.6467775999999997E-3</v>
      </c>
      <c r="Z90" s="93">
        <v>2.6467775999999997E-3</v>
      </c>
      <c r="AA90" s="93">
        <v>2.6467775999999997E-3</v>
      </c>
      <c r="AB90" s="93">
        <v>1.3183948799999998E-2</v>
      </c>
      <c r="AC90" s="93">
        <v>1.6635740000000001E-3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3">
      <c r="A91" s="43" t="s">
        <v>206</v>
      </c>
      <c r="B91" s="43" t="s">
        <v>383</v>
      </c>
      <c r="C91" s="43" t="s">
        <v>226</v>
      </c>
      <c r="D91" s="45"/>
      <c r="E91" s="93">
        <v>4.3447526200000005E-3</v>
      </c>
      <c r="F91" s="93">
        <v>1.6417279999999999E-2</v>
      </c>
      <c r="G91" s="93">
        <v>2.4253227399999998E-3</v>
      </c>
      <c r="H91" s="93">
        <v>9.5356625000000018E-3</v>
      </c>
      <c r="I91" s="93">
        <v>6.2080962338780007E-2</v>
      </c>
      <c r="J91" s="93">
        <v>6.2119494453040006E-2</v>
      </c>
      <c r="K91" s="93">
        <v>6.2127453045210008E-2</v>
      </c>
      <c r="L91" s="93">
        <v>2.7917662500000006E-4</v>
      </c>
      <c r="M91" s="93">
        <v>0.13234809705</v>
      </c>
      <c r="N91" s="93">
        <v>0.62962020799999996</v>
      </c>
      <c r="O91" s="93">
        <v>1.31616732E-2</v>
      </c>
      <c r="P91" s="93">
        <v>4.5775958999999998E-5</v>
      </c>
      <c r="Q91" s="93">
        <v>6.7742220000000007E-4</v>
      </c>
      <c r="R91" s="93">
        <v>7.9457040000000013E-3</v>
      </c>
      <c r="S91" s="93">
        <v>0.23855481000000001</v>
      </c>
      <c r="T91" s="93">
        <v>3.0296534999999999E-2</v>
      </c>
      <c r="U91" s="15" t="s">
        <v>387</v>
      </c>
      <c r="V91" s="93">
        <v>0.21500654499999999</v>
      </c>
      <c r="W91" s="93">
        <v>2.2977500000000002E-4</v>
      </c>
      <c r="X91" s="93">
        <v>2.5505024999999997E-4</v>
      </c>
      <c r="Y91" s="93">
        <v>1.0339875E-4</v>
      </c>
      <c r="Z91" s="93">
        <v>1.0339875E-4</v>
      </c>
      <c r="AA91" s="93">
        <v>1.0339875E-4</v>
      </c>
      <c r="AB91" s="93">
        <v>5.652465E-4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3" t="s">
        <v>228</v>
      </c>
      <c r="D92" s="45"/>
      <c r="E92" s="15" t="s">
        <v>388</v>
      </c>
      <c r="F92" s="93">
        <v>1.1129629999999999</v>
      </c>
      <c r="G92" s="93">
        <v>0.81335749800000012</v>
      </c>
      <c r="H92" s="93">
        <v>0.17007</v>
      </c>
      <c r="I92" s="93">
        <v>9.5260027704730396E-2</v>
      </c>
      <c r="J92" s="93">
        <v>0.1494807471172773</v>
      </c>
      <c r="K92" s="93">
        <v>0.160452752532</v>
      </c>
      <c r="L92" s="93">
        <v>2.4767607203229911E-3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3">
      <c r="A93" s="43" t="s">
        <v>52</v>
      </c>
      <c r="B93" s="43" t="s">
        <v>230</v>
      </c>
      <c r="C93" s="43" t="s">
        <v>411</v>
      </c>
      <c r="D93" s="45"/>
      <c r="E93" s="15" t="s">
        <v>388</v>
      </c>
      <c r="F93" s="93">
        <v>1.92053995</v>
      </c>
      <c r="G93" s="15" t="s">
        <v>388</v>
      </c>
      <c r="H93" s="15" t="s">
        <v>388</v>
      </c>
      <c r="I93" s="93">
        <v>0.40272077816000001</v>
      </c>
      <c r="J93" s="93">
        <v>0.41743621645999995</v>
      </c>
      <c r="K93" s="93">
        <v>0.43343626099999999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3">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3">
      <c r="A95" s="43" t="s">
        <v>52</v>
      </c>
      <c r="B95" s="43" t="s">
        <v>233</v>
      </c>
      <c r="C95" s="43" t="s">
        <v>234</v>
      </c>
      <c r="D95" s="45"/>
      <c r="E95" s="93" t="s">
        <v>388</v>
      </c>
      <c r="F95" s="93">
        <v>1.2310220000000003</v>
      </c>
      <c r="G95" s="93" t="s">
        <v>388</v>
      </c>
      <c r="H95" s="15" t="s">
        <v>388</v>
      </c>
      <c r="I95" s="93">
        <v>2.2511999999999999E-4</v>
      </c>
      <c r="J95" s="93">
        <v>1.9729639999999996E-2</v>
      </c>
      <c r="K95" s="93">
        <v>0.10627400000000001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3">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3">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15" t="s">
        <v>392</v>
      </c>
      <c r="AH97" s="93" t="s">
        <v>392</v>
      </c>
      <c r="AI97" s="93" t="s">
        <v>392</v>
      </c>
      <c r="AJ97" s="93" t="s">
        <v>392</v>
      </c>
      <c r="AK97" s="15" t="s">
        <v>392</v>
      </c>
      <c r="AL97" s="38" t="s">
        <v>392</v>
      </c>
    </row>
    <row r="98" spans="1:38" s="2" customFormat="1" ht="26.25" customHeight="1" thickBot="1" x14ac:dyDescent="0.3">
      <c r="A98" s="43" t="s">
        <v>52</v>
      </c>
      <c r="B98" s="43" t="s">
        <v>239</v>
      </c>
      <c r="C98" s="43" t="s">
        <v>240</v>
      </c>
      <c r="D98" s="45"/>
      <c r="E98" s="93" t="s">
        <v>388</v>
      </c>
      <c r="F98" s="93">
        <v>1.3599999999999999E-3</v>
      </c>
      <c r="G98" s="93">
        <v>3.4000000000000002E-4</v>
      </c>
      <c r="H98" s="93">
        <v>6.8839999999999995E-3</v>
      </c>
      <c r="I98" s="93">
        <v>6.4502399999999994E-3</v>
      </c>
      <c r="J98" s="93">
        <v>1.0078499999999999E-2</v>
      </c>
      <c r="K98" s="93">
        <v>1.3437999999999999E-2</v>
      </c>
      <c r="L98" s="93" t="s">
        <v>388</v>
      </c>
      <c r="M98" s="93" t="s">
        <v>388</v>
      </c>
      <c r="N98" s="93" t="s">
        <v>388</v>
      </c>
      <c r="O98" s="93" t="s">
        <v>388</v>
      </c>
      <c r="P98" s="93" t="s">
        <v>388</v>
      </c>
      <c r="Q98" s="93" t="s">
        <v>388</v>
      </c>
      <c r="R98" s="93" t="s">
        <v>388</v>
      </c>
      <c r="S98" s="93" t="s">
        <v>388</v>
      </c>
      <c r="T98" s="93" t="s">
        <v>388</v>
      </c>
      <c r="U98" s="15" t="s">
        <v>388</v>
      </c>
      <c r="V98" s="93" t="s">
        <v>388</v>
      </c>
      <c r="W98" s="93">
        <v>1.4318981999999999E-2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3">
      <c r="A99" s="43" t="s">
        <v>241</v>
      </c>
      <c r="B99" s="43" t="s">
        <v>242</v>
      </c>
      <c r="C99" s="43" t="s">
        <v>412</v>
      </c>
      <c r="D99" s="45"/>
      <c r="E99" s="93">
        <v>4.4082448679999997E-2</v>
      </c>
      <c r="F99" s="93">
        <v>5.9028474319999997</v>
      </c>
      <c r="G99" s="93" t="s">
        <v>388</v>
      </c>
      <c r="H99" s="93">
        <v>5.5827532099999999</v>
      </c>
      <c r="I99" s="93">
        <v>5.3737477710000002E-2</v>
      </c>
      <c r="J99" s="93">
        <v>8.2572221850000002E-2</v>
      </c>
      <c r="K99" s="93">
        <v>0.18087248600000003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253.52699999999999</v>
      </c>
      <c r="AL99" s="38" t="s">
        <v>243</v>
      </c>
    </row>
    <row r="100" spans="1:38" s="2" customFormat="1" ht="26.25" customHeight="1" thickBot="1" x14ac:dyDescent="0.3">
      <c r="A100" s="43" t="s">
        <v>241</v>
      </c>
      <c r="B100" s="43" t="s">
        <v>244</v>
      </c>
      <c r="C100" s="43" t="s">
        <v>413</v>
      </c>
      <c r="D100" s="45"/>
      <c r="E100" s="93">
        <v>0.14788254749999999</v>
      </c>
      <c r="F100" s="93">
        <v>4.1465418617999994</v>
      </c>
      <c r="G100" s="93" t="s">
        <v>388</v>
      </c>
      <c r="H100" s="93">
        <v>5.2953045911999999</v>
      </c>
      <c r="I100" s="93">
        <v>4.6475437394999999E-2</v>
      </c>
      <c r="J100" s="93">
        <v>7.1509527727000005E-2</v>
      </c>
      <c r="K100" s="93">
        <v>0.15453172122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590.51099999999997</v>
      </c>
      <c r="AL100" s="38" t="s">
        <v>243</v>
      </c>
    </row>
    <row r="101" spans="1:38" s="2" customFormat="1" ht="26.25" customHeight="1" thickBot="1" x14ac:dyDescent="0.3">
      <c r="A101" s="43" t="s">
        <v>241</v>
      </c>
      <c r="B101" s="43" t="s">
        <v>245</v>
      </c>
      <c r="C101" s="43" t="s">
        <v>246</v>
      </c>
      <c r="D101" s="45"/>
      <c r="E101" s="93">
        <v>7.2268301340000004E-3</v>
      </c>
      <c r="F101" s="93">
        <v>0.14158825</v>
      </c>
      <c r="G101" s="93" t="s">
        <v>388</v>
      </c>
      <c r="H101" s="93">
        <v>0.11840604589999999</v>
      </c>
      <c r="I101" s="93">
        <v>1.2863038209999999E-3</v>
      </c>
      <c r="J101" s="93">
        <v>3.8589114640000003E-3</v>
      </c>
      <c r="K101" s="93">
        <v>9.0041267489999986E-3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131.08600000000001</v>
      </c>
      <c r="AL101" s="38" t="s">
        <v>243</v>
      </c>
    </row>
    <row r="102" spans="1:38" s="2" customFormat="1" ht="26.25" customHeight="1" thickBot="1" x14ac:dyDescent="0.3">
      <c r="A102" s="43" t="s">
        <v>241</v>
      </c>
      <c r="B102" s="43" t="s">
        <v>247</v>
      </c>
      <c r="C102" s="43" t="s">
        <v>414</v>
      </c>
      <c r="D102" s="45"/>
      <c r="E102" s="93">
        <v>5.5004629349999995E-3</v>
      </c>
      <c r="F102" s="93">
        <v>0.24890220134999999</v>
      </c>
      <c r="G102" s="93" t="s">
        <v>388</v>
      </c>
      <c r="H102" s="93">
        <v>2.619103131883</v>
      </c>
      <c r="I102" s="93">
        <v>2.028686125E-3</v>
      </c>
      <c r="J102" s="93">
        <v>4.4630693249000007E-2</v>
      </c>
      <c r="K102" s="93">
        <v>0.28521686492999998</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786.69200000000001</v>
      </c>
      <c r="AL102" s="38" t="s">
        <v>243</v>
      </c>
    </row>
    <row r="103" spans="1:38" s="2" customFormat="1" ht="26.25" customHeight="1" thickBot="1" x14ac:dyDescent="0.3">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3" t="s">
        <v>251</v>
      </c>
      <c r="D104" s="45"/>
      <c r="E104" s="93">
        <v>4.5870363400000004E-4</v>
      </c>
      <c r="F104" s="93">
        <v>4.7475204560000006E-3</v>
      </c>
      <c r="G104" s="93" t="s">
        <v>388</v>
      </c>
      <c r="H104" s="93">
        <v>7.5152983439999996E-3</v>
      </c>
      <c r="I104" s="93">
        <v>5.8198953000000001E-5</v>
      </c>
      <c r="J104" s="93">
        <v>1.7459685899999999E-4</v>
      </c>
      <c r="K104" s="93">
        <v>4.0739267200000004E-4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5.931</v>
      </c>
      <c r="AL104" s="38" t="s">
        <v>243</v>
      </c>
    </row>
    <row r="105" spans="1:38" s="2" customFormat="1" ht="26.25" customHeight="1" thickBot="1" x14ac:dyDescent="0.3">
      <c r="A105" s="43" t="s">
        <v>241</v>
      </c>
      <c r="B105" s="43" t="s">
        <v>252</v>
      </c>
      <c r="C105" s="43" t="s">
        <v>253</v>
      </c>
      <c r="D105" s="45"/>
      <c r="E105" s="93">
        <v>3.0703305443000001E-2</v>
      </c>
      <c r="F105" s="93">
        <v>0.24802782342599999</v>
      </c>
      <c r="G105" s="93" t="s">
        <v>388</v>
      </c>
      <c r="H105" s="93">
        <v>0.69142430977999991</v>
      </c>
      <c r="I105" s="93">
        <v>6.2014016250000002E-3</v>
      </c>
      <c r="J105" s="93">
        <v>9.745059696000001E-3</v>
      </c>
      <c r="K105" s="93">
        <v>2.1261948424000001E-2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v>
      </c>
      <c r="AL105" s="38" t="s">
        <v>243</v>
      </c>
    </row>
    <row r="106" spans="1:38" s="2" customFormat="1" ht="26.25" customHeight="1" thickBot="1" x14ac:dyDescent="0.3">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3">
      <c r="A107" s="43" t="s">
        <v>241</v>
      </c>
      <c r="B107" s="43" t="s">
        <v>256</v>
      </c>
      <c r="C107" s="43" t="s">
        <v>416</v>
      </c>
      <c r="D107" s="45"/>
      <c r="E107" s="93">
        <v>4.4503173026000001E-2</v>
      </c>
      <c r="F107" s="93">
        <v>0.24840234750000001</v>
      </c>
      <c r="G107" s="93" t="s">
        <v>388</v>
      </c>
      <c r="H107" s="93">
        <v>0.26533506814100005</v>
      </c>
      <c r="I107" s="93">
        <v>1.0627641450000001E-2</v>
      </c>
      <c r="J107" s="93">
        <v>0.141701886</v>
      </c>
      <c r="K107" s="93">
        <v>0.67308395850000002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3750.5459999999998</v>
      </c>
      <c r="AL107" s="38" t="s">
        <v>243</v>
      </c>
    </row>
    <row r="108" spans="1:38" s="2" customFormat="1" ht="26.25" customHeight="1" thickBot="1" x14ac:dyDescent="0.3">
      <c r="A108" s="43" t="s">
        <v>241</v>
      </c>
      <c r="B108" s="43" t="s">
        <v>257</v>
      </c>
      <c r="C108" s="43" t="s">
        <v>417</v>
      </c>
      <c r="D108" s="45"/>
      <c r="E108" s="93">
        <v>8.8675603938999994E-2</v>
      </c>
      <c r="F108" s="93">
        <v>0.75003117763000005</v>
      </c>
      <c r="G108" s="93" t="s">
        <v>388</v>
      </c>
      <c r="H108" s="93">
        <v>0.58925104582999999</v>
      </c>
      <c r="I108" s="93">
        <v>8.9675559999999998E-3</v>
      </c>
      <c r="J108" s="93">
        <v>8.9675560000000001E-2</v>
      </c>
      <c r="K108" s="93">
        <v>0.17935112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8967.5559999999987</v>
      </c>
      <c r="AL108" s="38" t="s">
        <v>243</v>
      </c>
    </row>
    <row r="109" spans="1:38" s="2" customFormat="1" ht="26.25" customHeight="1" thickBot="1" x14ac:dyDescent="0.3">
      <c r="A109" s="43" t="s">
        <v>241</v>
      </c>
      <c r="B109" s="43" t="s">
        <v>258</v>
      </c>
      <c r="C109" s="43" t="s">
        <v>418</v>
      </c>
      <c r="D109" s="45"/>
      <c r="E109" s="93">
        <v>8.9541184010000011E-3</v>
      </c>
      <c r="F109" s="93">
        <v>3.049464336E-2</v>
      </c>
      <c r="G109" s="15" t="s">
        <v>388</v>
      </c>
      <c r="H109" s="93">
        <v>8.5122726990000008E-2</v>
      </c>
      <c r="I109" s="93">
        <v>2.8717999999999999E-3</v>
      </c>
      <c r="J109" s="93">
        <v>1.5794900000000001E-2</v>
      </c>
      <c r="K109" s="93">
        <v>1.5794900000000001E-2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287.18</v>
      </c>
      <c r="AL109" s="38" t="s">
        <v>243</v>
      </c>
    </row>
    <row r="110" spans="1:38" s="2" customFormat="1" ht="26.25" customHeight="1" thickBot="1" x14ac:dyDescent="0.3">
      <c r="A110" s="43" t="s">
        <v>241</v>
      </c>
      <c r="B110" s="43" t="s">
        <v>259</v>
      </c>
      <c r="C110" s="43" t="s">
        <v>419</v>
      </c>
      <c r="D110" s="45"/>
      <c r="E110" s="93">
        <v>4.8351730240000007E-3</v>
      </c>
      <c r="F110" s="93">
        <v>2.4677501588999999E-2</v>
      </c>
      <c r="G110" s="15" t="s">
        <v>388</v>
      </c>
      <c r="H110" s="93">
        <v>3.6226751870000004E-2</v>
      </c>
      <c r="I110" s="93">
        <v>1.2965461250000001E-2</v>
      </c>
      <c r="J110" s="93">
        <v>9.1065302000000001E-2</v>
      </c>
      <c r="K110" s="93">
        <v>9.3489564499999997E-2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807.31100000000004</v>
      </c>
      <c r="AL110" s="38" t="s">
        <v>243</v>
      </c>
    </row>
    <row r="111" spans="1:38" s="2" customFormat="1" ht="26.25" customHeight="1" thickBot="1" x14ac:dyDescent="0.3">
      <c r="A111" s="43" t="s">
        <v>241</v>
      </c>
      <c r="B111" s="43" t="s">
        <v>260</v>
      </c>
      <c r="C111" s="43" t="s">
        <v>420</v>
      </c>
      <c r="D111" s="45"/>
      <c r="E111" s="93">
        <v>3.6081442807999999E-2</v>
      </c>
      <c r="F111" s="93">
        <v>0.76868407260000005</v>
      </c>
      <c r="G111" s="15" t="s">
        <v>388</v>
      </c>
      <c r="H111" s="93">
        <v>1.6357405527000002</v>
      </c>
      <c r="I111" s="93">
        <v>8.176000000000001E-3</v>
      </c>
      <c r="J111" s="93">
        <v>1.6352000000000002E-2</v>
      </c>
      <c r="K111" s="93">
        <v>3.6792000000000005E-2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2226.4540000000002</v>
      </c>
      <c r="AL111" s="38" t="s">
        <v>243</v>
      </c>
    </row>
    <row r="112" spans="1:38" s="2" customFormat="1" ht="26.25" customHeight="1" thickBot="1" x14ac:dyDescent="0.3">
      <c r="A112" s="43" t="s">
        <v>261</v>
      </c>
      <c r="B112" s="43" t="s">
        <v>262</v>
      </c>
      <c r="C112" s="43" t="s">
        <v>263</v>
      </c>
      <c r="D112" s="45"/>
      <c r="E112" s="93">
        <v>5.5754084119999998</v>
      </c>
      <c r="F112" s="93" t="s">
        <v>388</v>
      </c>
      <c r="G112" s="93" t="s">
        <v>388</v>
      </c>
      <c r="H112" s="93">
        <v>1.978002995</v>
      </c>
      <c r="I112" s="93" t="s">
        <v>389</v>
      </c>
      <c r="J112" s="93" t="s">
        <v>389</v>
      </c>
      <c r="K112" s="93" t="s">
        <v>389</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139.316</v>
      </c>
      <c r="AL112" s="38" t="s">
        <v>432</v>
      </c>
    </row>
    <row r="113" spans="1:38" s="2" customFormat="1" ht="26.25" customHeight="1" thickBot="1" x14ac:dyDescent="0.3">
      <c r="A113" s="43" t="s">
        <v>261</v>
      </c>
      <c r="B113" s="43" t="s">
        <v>264</v>
      </c>
      <c r="C113" s="43" t="s">
        <v>265</v>
      </c>
      <c r="D113" s="45"/>
      <c r="E113" s="93">
        <v>2.8002617269269994</v>
      </c>
      <c r="F113" s="93">
        <v>2.1940384072949999</v>
      </c>
      <c r="G113" s="15" t="s">
        <v>388</v>
      </c>
      <c r="H113" s="93">
        <v>6.7744846667829988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43" t="s">
        <v>266</v>
      </c>
      <c r="C114" s="43" t="s">
        <v>421</v>
      </c>
      <c r="D114" s="45"/>
      <c r="E114" s="93">
        <v>0.11045496</v>
      </c>
      <c r="F114" s="93" t="s">
        <v>388</v>
      </c>
      <c r="G114" s="93" t="s">
        <v>388</v>
      </c>
      <c r="H114" s="93">
        <v>7.5444682499999999E-2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2651</v>
      </c>
      <c r="AL114" s="38" t="s">
        <v>441</v>
      </c>
    </row>
    <row r="115" spans="1:38" s="2" customFormat="1" ht="26.25" customHeight="1" thickBot="1" x14ac:dyDescent="0.3">
      <c r="A115" s="43" t="s">
        <v>261</v>
      </c>
      <c r="B115" s="43" t="s">
        <v>267</v>
      </c>
      <c r="C115" s="43" t="s">
        <v>268</v>
      </c>
      <c r="D115" s="45"/>
      <c r="E115" s="93">
        <v>0.29085537900000002</v>
      </c>
      <c r="F115" s="93" t="s">
        <v>388</v>
      </c>
      <c r="G115" s="93" t="s">
        <v>388</v>
      </c>
      <c r="H115" s="93">
        <v>0.58171075800000005</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3">
      <c r="A116" s="43" t="s">
        <v>261</v>
      </c>
      <c r="B116" s="43" t="s">
        <v>269</v>
      </c>
      <c r="C116" s="43" t="s">
        <v>422</v>
      </c>
      <c r="D116" s="45"/>
      <c r="E116" s="93">
        <v>0.58510002132900008</v>
      </c>
      <c r="F116" s="93">
        <v>7.2956584963999982E-2</v>
      </c>
      <c r="G116" s="15" t="s">
        <v>388</v>
      </c>
      <c r="H116" s="93">
        <v>1.439116831465</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3">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3">
      <c r="A119" s="43" t="s">
        <v>261</v>
      </c>
      <c r="B119" s="43" t="s">
        <v>273</v>
      </c>
      <c r="C119" s="43" t="s">
        <v>274</v>
      </c>
      <c r="D119" s="45"/>
      <c r="E119" s="93" t="s">
        <v>388</v>
      </c>
      <c r="F119" s="93" t="s">
        <v>388</v>
      </c>
      <c r="G119" s="93" t="s">
        <v>388</v>
      </c>
      <c r="H119" s="93" t="s">
        <v>388</v>
      </c>
      <c r="I119" s="93">
        <v>0.2124597</v>
      </c>
      <c r="J119" s="93">
        <v>3.8425230000000004</v>
      </c>
      <c r="K119" s="93">
        <v>3.8425230000000004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1765.2</v>
      </c>
      <c r="AL119" s="38" t="s">
        <v>442</v>
      </c>
    </row>
    <row r="120" spans="1:38" s="2" customFormat="1" ht="26.25" customHeight="1" thickBot="1" x14ac:dyDescent="0.3">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3">
      <c r="A121" s="43" t="s">
        <v>261</v>
      </c>
      <c r="B121" s="43" t="s">
        <v>277</v>
      </c>
      <c r="C121" s="43" t="s">
        <v>278</v>
      </c>
      <c r="D121" s="45" t="s">
        <v>279</v>
      </c>
      <c r="E121" s="93" t="s">
        <v>388</v>
      </c>
      <c r="F121" s="93">
        <v>0.71473426069400003</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2030.2</v>
      </c>
      <c r="AL121" s="38" t="s">
        <v>443</v>
      </c>
    </row>
    <row r="122" spans="1:38" s="2" customFormat="1" ht="26.25" customHeight="1" thickBot="1" x14ac:dyDescent="0.3">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1.9875E-2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3">
      <c r="A123" s="43" t="s">
        <v>261</v>
      </c>
      <c r="B123" s="43" t="s">
        <v>282</v>
      </c>
      <c r="C123" s="43" t="s">
        <v>283</v>
      </c>
      <c r="D123" s="45"/>
      <c r="E123" s="93" t="s">
        <v>392</v>
      </c>
      <c r="F123" s="93" t="s">
        <v>392</v>
      </c>
      <c r="G123" s="93" t="s">
        <v>392</v>
      </c>
      <c r="H123" s="93" t="s">
        <v>392</v>
      </c>
      <c r="I123" s="93" t="s">
        <v>392</v>
      </c>
      <c r="J123" s="93" t="s">
        <v>392</v>
      </c>
      <c r="K123" s="93" t="s">
        <v>392</v>
      </c>
      <c r="L123" s="93" t="s">
        <v>392</v>
      </c>
      <c r="M123" s="93" t="s">
        <v>392</v>
      </c>
      <c r="N123" s="93" t="s">
        <v>392</v>
      </c>
      <c r="O123" s="93" t="s">
        <v>392</v>
      </c>
      <c r="P123" s="93" t="s">
        <v>392</v>
      </c>
      <c r="Q123" s="93" t="s">
        <v>392</v>
      </c>
      <c r="R123" s="93" t="s">
        <v>392</v>
      </c>
      <c r="S123" s="93" t="s">
        <v>392</v>
      </c>
      <c r="T123" s="93" t="s">
        <v>392</v>
      </c>
      <c r="U123" s="93" t="s">
        <v>392</v>
      </c>
      <c r="V123" s="93" t="s">
        <v>392</v>
      </c>
      <c r="W123" s="93" t="s">
        <v>392</v>
      </c>
      <c r="X123" s="93" t="s">
        <v>392</v>
      </c>
      <c r="Y123" s="93" t="s">
        <v>392</v>
      </c>
      <c r="Z123" s="93" t="s">
        <v>392</v>
      </c>
      <c r="AA123" s="93" t="s">
        <v>392</v>
      </c>
      <c r="AB123" s="93" t="s">
        <v>392</v>
      </c>
      <c r="AC123" s="93" t="s">
        <v>392</v>
      </c>
      <c r="AD123" s="93" t="s">
        <v>392</v>
      </c>
      <c r="AE123" s="92"/>
      <c r="AF123" s="93" t="s">
        <v>392</v>
      </c>
      <c r="AG123" s="15" t="s">
        <v>392</v>
      </c>
      <c r="AH123" s="15" t="s">
        <v>392</v>
      </c>
      <c r="AI123" s="93" t="s">
        <v>392</v>
      </c>
      <c r="AJ123" s="15" t="s">
        <v>392</v>
      </c>
      <c r="AK123" s="15" t="s">
        <v>392</v>
      </c>
      <c r="AL123" s="38" t="s">
        <v>392</v>
      </c>
    </row>
    <row r="124" spans="1:38" s="2" customFormat="1" ht="26.25" customHeight="1" thickBot="1" x14ac:dyDescent="0.3">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3">
      <c r="A125" s="43" t="s">
        <v>286</v>
      </c>
      <c r="B125" s="43" t="s">
        <v>287</v>
      </c>
      <c r="C125" s="43" t="s">
        <v>288</v>
      </c>
      <c r="D125" s="45"/>
      <c r="E125" s="15" t="s">
        <v>388</v>
      </c>
      <c r="F125" s="93">
        <v>7.0929506000000003E-2</v>
      </c>
      <c r="G125" s="15" t="s">
        <v>388</v>
      </c>
      <c r="H125" s="15" t="s">
        <v>388</v>
      </c>
      <c r="I125" s="93">
        <v>8.605938000000001E-5</v>
      </c>
      <c r="J125" s="93">
        <v>5.7112134000000001E-4</v>
      </c>
      <c r="K125" s="93">
        <v>1.2074391800000002E-3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2607.86</v>
      </c>
      <c r="AL125" s="38" t="s">
        <v>424</v>
      </c>
    </row>
    <row r="126" spans="1:38" s="2" customFormat="1" ht="26.25" customHeight="1" thickBot="1" x14ac:dyDescent="0.3">
      <c r="A126" s="43" t="s">
        <v>286</v>
      </c>
      <c r="B126" s="43" t="s">
        <v>289</v>
      </c>
      <c r="C126" s="43" t="s">
        <v>290</v>
      </c>
      <c r="D126" s="45"/>
      <c r="E126" s="15" t="s">
        <v>388</v>
      </c>
      <c r="F126" s="15" t="s">
        <v>388</v>
      </c>
      <c r="G126" s="15" t="s">
        <v>388</v>
      </c>
      <c r="H126" s="93">
        <v>0.10416</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433.28</v>
      </c>
      <c r="AL126" s="38" t="s">
        <v>425</v>
      </c>
    </row>
    <row r="127" spans="1:38" s="2" customFormat="1" ht="26.25" customHeight="1" thickBot="1" x14ac:dyDescent="0.3">
      <c r="A127" s="43" t="s">
        <v>286</v>
      </c>
      <c r="B127" s="43" t="s">
        <v>291</v>
      </c>
      <c r="C127" s="43" t="s">
        <v>292</v>
      </c>
      <c r="D127" s="45"/>
      <c r="E127" s="15" t="s">
        <v>388</v>
      </c>
      <c r="F127" s="93" t="s">
        <v>388</v>
      </c>
      <c r="G127" s="93" t="s">
        <v>388</v>
      </c>
      <c r="H127" s="93">
        <v>0.21598822000000001</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3">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3">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3">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3">
      <c r="A133" s="43" t="s">
        <v>286</v>
      </c>
      <c r="B133" s="43" t="s">
        <v>305</v>
      </c>
      <c r="C133" s="43" t="s">
        <v>306</v>
      </c>
      <c r="D133" s="45" t="s">
        <v>295</v>
      </c>
      <c r="E133" s="15" t="s">
        <v>389</v>
      </c>
      <c r="F133" s="15" t="s">
        <v>389</v>
      </c>
      <c r="G133" s="15" t="s">
        <v>389</v>
      </c>
      <c r="H133" s="15" t="s">
        <v>388</v>
      </c>
      <c r="I133" s="93">
        <v>1.2096767000000003E-3</v>
      </c>
      <c r="J133" s="93">
        <v>1.2096767000000003E-3</v>
      </c>
      <c r="K133" s="93">
        <v>1.3442401600000002E-3</v>
      </c>
      <c r="L133" s="93">
        <v>6.0483835000000013E-4</v>
      </c>
      <c r="M133" s="15" t="s">
        <v>389</v>
      </c>
      <c r="N133" s="93">
        <v>1.0468758300000002E-3</v>
      </c>
      <c r="O133" s="93">
        <v>1.7535083000000005E-4</v>
      </c>
      <c r="P133" s="93">
        <v>2.335964549071896E-2</v>
      </c>
      <c r="Q133" s="93">
        <v>4.7445820999999995E-4</v>
      </c>
      <c r="R133" s="93">
        <v>4.7271516000000003E-4</v>
      </c>
      <c r="S133" s="93">
        <v>4.3332222999999998E-4</v>
      </c>
      <c r="T133" s="93">
        <v>6.041411299999999E-4</v>
      </c>
      <c r="U133" s="93">
        <v>6.895505800000001E-4</v>
      </c>
      <c r="V133" s="93">
        <v>5.5819433200000011E-3</v>
      </c>
      <c r="W133" s="93">
        <v>9.4124699999999998E-4</v>
      </c>
      <c r="X133" s="93">
        <v>4.6016520000000002E-4</v>
      </c>
      <c r="Y133" s="93">
        <v>2.5134780999999998E-4</v>
      </c>
      <c r="Z133" s="93">
        <v>2.2450484E-4</v>
      </c>
      <c r="AA133" s="93">
        <v>2.4367839000000001E-4</v>
      </c>
      <c r="AB133" s="93">
        <v>1.17969624E-3</v>
      </c>
      <c r="AC133" s="93">
        <v>5.2291500000000001E-3</v>
      </c>
      <c r="AD133" s="93">
        <v>1.4293009999999998E-2</v>
      </c>
      <c r="AE133" s="92"/>
      <c r="AF133" s="15" t="s">
        <v>388</v>
      </c>
      <c r="AG133" s="15" t="s">
        <v>388</v>
      </c>
      <c r="AH133" s="15" t="s">
        <v>388</v>
      </c>
      <c r="AI133" s="15" t="s">
        <v>388</v>
      </c>
      <c r="AJ133" s="15" t="s">
        <v>388</v>
      </c>
      <c r="AK133" s="93">
        <v>34861</v>
      </c>
      <c r="AL133" s="38" t="s">
        <v>427</v>
      </c>
    </row>
    <row r="134" spans="1:38" s="2" customFormat="1" ht="26.25" customHeight="1" thickBot="1" x14ac:dyDescent="0.3">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3" t="s">
        <v>312</v>
      </c>
      <c r="D136" s="45"/>
      <c r="E136" s="15" t="s">
        <v>388</v>
      </c>
      <c r="F136" s="93">
        <v>9.3109999999999998E-3</v>
      </c>
      <c r="G136" s="15" t="s">
        <v>388</v>
      </c>
      <c r="H136" s="93">
        <v>0.38492785333333335</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3" t="s">
        <v>314</v>
      </c>
      <c r="D137" s="45"/>
      <c r="E137" s="15" t="s">
        <v>388</v>
      </c>
      <c r="F137" s="93">
        <v>1.7760000000000001E-2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1184187</v>
      </c>
      <c r="AL137" s="38" t="s">
        <v>429</v>
      </c>
    </row>
    <row r="138" spans="1:38" s="2" customFormat="1" ht="26.25" customHeight="1" thickBot="1" x14ac:dyDescent="0.3">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3">
      <c r="A139" s="43" t="s">
        <v>286</v>
      </c>
      <c r="B139" s="43" t="s">
        <v>317</v>
      </c>
      <c r="C139" s="43" t="s">
        <v>430</v>
      </c>
      <c r="D139" s="45" t="s">
        <v>318</v>
      </c>
      <c r="E139" s="15" t="s">
        <v>388</v>
      </c>
      <c r="F139" s="15" t="s">
        <v>388</v>
      </c>
      <c r="G139" s="15" t="s">
        <v>388</v>
      </c>
      <c r="H139" s="15" t="s">
        <v>388</v>
      </c>
      <c r="I139" s="93">
        <v>0.10127186660000001</v>
      </c>
      <c r="J139" s="93">
        <v>0.10127186660000001</v>
      </c>
      <c r="K139" s="93">
        <v>0.10127186660000001</v>
      </c>
      <c r="L139" s="93">
        <v>8.6634149939999999E-3</v>
      </c>
      <c r="M139" s="15" t="s">
        <v>388</v>
      </c>
      <c r="N139" s="93">
        <v>4.1256540000000002E-4</v>
      </c>
      <c r="O139" s="93">
        <v>8.3022420000000013E-4</v>
      </c>
      <c r="P139" s="93">
        <v>8.3022420000000013E-4</v>
      </c>
      <c r="Q139" s="93">
        <v>1.3191906000000002E-3</v>
      </c>
      <c r="R139" s="93">
        <v>1.2580698000000002E-3</v>
      </c>
      <c r="S139" s="93">
        <v>2.9287050000000002E-3</v>
      </c>
      <c r="T139" s="15" t="s">
        <v>388</v>
      </c>
      <c r="U139" s="15" t="s">
        <v>388</v>
      </c>
      <c r="V139" s="15" t="s">
        <v>388</v>
      </c>
      <c r="W139" s="93">
        <v>1.0618633152000001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3" t="s">
        <v>320</v>
      </c>
      <c r="C140" s="43" t="s">
        <v>431</v>
      </c>
      <c r="D140" s="45"/>
      <c r="E140" s="15" t="s">
        <v>392</v>
      </c>
      <c r="F140" s="15" t="s">
        <v>392</v>
      </c>
      <c r="G140" s="15" t="s">
        <v>415</v>
      </c>
      <c r="H140" s="15" t="s">
        <v>415</v>
      </c>
      <c r="I140" s="93" t="s">
        <v>415</v>
      </c>
      <c r="J140" s="93" t="s">
        <v>415</v>
      </c>
      <c r="K140" s="93" t="s">
        <v>415</v>
      </c>
      <c r="L140" s="15" t="s">
        <v>415</v>
      </c>
      <c r="M140" s="15" t="s">
        <v>415</v>
      </c>
      <c r="N140" s="15" t="s">
        <v>415</v>
      </c>
      <c r="O140" s="15" t="s">
        <v>415</v>
      </c>
      <c r="P140" s="15" t="s">
        <v>415</v>
      </c>
      <c r="Q140" s="15" t="s">
        <v>415</v>
      </c>
      <c r="R140" s="15" t="s">
        <v>415</v>
      </c>
      <c r="S140" s="15" t="s">
        <v>415</v>
      </c>
      <c r="T140" s="15" t="s">
        <v>415</v>
      </c>
      <c r="U140" s="15" t="s">
        <v>415</v>
      </c>
      <c r="V140" s="15" t="s">
        <v>415</v>
      </c>
      <c r="W140" s="15" t="s">
        <v>415</v>
      </c>
      <c r="X140" s="15" t="s">
        <v>415</v>
      </c>
      <c r="Y140" s="15" t="s">
        <v>415</v>
      </c>
      <c r="Z140" s="15" t="s">
        <v>415</v>
      </c>
      <c r="AA140" s="15" t="s">
        <v>415</v>
      </c>
      <c r="AB140" s="15" t="s">
        <v>415</v>
      </c>
      <c r="AC140" s="15" t="s">
        <v>415</v>
      </c>
      <c r="AD140" s="15" t="s">
        <v>415</v>
      </c>
      <c r="AE140" s="92"/>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 t="shared" ref="E141:T141" si="0">SUM(E14:E140)</f>
        <v>105.10198076641164</v>
      </c>
      <c r="F141" s="94">
        <f t="shared" si="0"/>
        <v>82.696925687310355</v>
      </c>
      <c r="G141" s="94">
        <f t="shared" si="0"/>
        <v>23.296177879052319</v>
      </c>
      <c r="H141" s="94">
        <f t="shared" si="0"/>
        <v>31.042426450101463</v>
      </c>
      <c r="I141" s="94">
        <f t="shared" si="0"/>
        <v>14.271494961769417</v>
      </c>
      <c r="J141" s="94">
        <f t="shared" si="0"/>
        <v>27.809249767787257</v>
      </c>
      <c r="K141" s="94">
        <f t="shared" si="0"/>
        <v>43.28057683482065</v>
      </c>
      <c r="L141" s="94">
        <f t="shared" si="0"/>
        <v>3.3894203210748532</v>
      </c>
      <c r="M141" s="94">
        <f t="shared" si="0"/>
        <v>337.65443973573798</v>
      </c>
      <c r="N141" s="94">
        <f t="shared" si="0"/>
        <v>12.997292875886959</v>
      </c>
      <c r="O141" s="94">
        <f t="shared" si="0"/>
        <v>0.84955573147596741</v>
      </c>
      <c r="P141" s="94">
        <f t="shared" si="0"/>
        <v>0.52339173012272278</v>
      </c>
      <c r="Q141" s="94">
        <f t="shared" si="0"/>
        <v>2.0649527078225596</v>
      </c>
      <c r="R141" s="94">
        <f t="shared" si="0"/>
        <v>14.336909378980842</v>
      </c>
      <c r="S141" s="94">
        <f t="shared" si="0"/>
        <v>39.069760801421552</v>
      </c>
      <c r="T141" s="94">
        <f t="shared" si="0"/>
        <v>10.063438839325277</v>
      </c>
      <c r="U141" s="94" t="s">
        <v>387</v>
      </c>
      <c r="V141" s="94">
        <f t="shared" ref="V141:AD141" si="1">SUM(V14:V140)</f>
        <v>140.02850507848316</v>
      </c>
      <c r="W141" s="94">
        <f t="shared" si="1"/>
        <v>10.777944962874884</v>
      </c>
      <c r="X141" s="94">
        <f t="shared" si="1"/>
        <v>6.5840223520106393</v>
      </c>
      <c r="Y141" s="94">
        <f t="shared" si="1"/>
        <v>5.1928616692991811</v>
      </c>
      <c r="Z141" s="94">
        <f t="shared" si="1"/>
        <v>3.8152270691095569</v>
      </c>
      <c r="AA141" s="94">
        <f t="shared" si="1"/>
        <v>4.4993299066175148</v>
      </c>
      <c r="AB141" s="94">
        <f t="shared" si="1"/>
        <v>20.091440997036891</v>
      </c>
      <c r="AC141" s="94">
        <f t="shared" si="1"/>
        <v>23.051459282911036</v>
      </c>
      <c r="AD141" s="94">
        <f t="shared" si="1"/>
        <v>23.239171716143531</v>
      </c>
      <c r="AE141" s="97"/>
      <c r="AF141" s="94">
        <f>SUM(AF14:AF140)</f>
        <v>254462.90333160257</v>
      </c>
      <c r="AG141" s="94">
        <f>SUM(AG14:AG140)</f>
        <v>99797.365861994724</v>
      </c>
      <c r="AH141" s="94">
        <f>SUM(AH14:AH140)</f>
        <v>85046.578304130438</v>
      </c>
      <c r="AI141" s="94">
        <f>SUM(AI14:AI140)</f>
        <v>441056.26453176176</v>
      </c>
      <c r="AJ141" s="94">
        <f>SUM(AJ14:AJ140)</f>
        <v>25475.493064130002</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105.10198076641164</v>
      </c>
      <c r="F152" s="125">
        <f t="shared" ref="F152:AD152" si="2">SUM(F$141, F$151, IF(AND(ISNUMBER(SEARCH($B$4,"AT|BE|CH|GB|IE|LT|LU|NL")),SUM(F$143:F$149)&gt;0),SUM(F$143:F$149)-SUM(F$27:F$33),0))</f>
        <v>82.696925687310355</v>
      </c>
      <c r="G152" s="125">
        <f t="shared" si="2"/>
        <v>23.296177879052319</v>
      </c>
      <c r="H152" s="125">
        <f t="shared" si="2"/>
        <v>31.042426450101463</v>
      </c>
      <c r="I152" s="125">
        <f t="shared" si="2"/>
        <v>14.271494961769417</v>
      </c>
      <c r="J152" s="125">
        <f t="shared" si="2"/>
        <v>27.809249767787257</v>
      </c>
      <c r="K152" s="125">
        <f t="shared" si="2"/>
        <v>43.28057683482065</v>
      </c>
      <c r="L152" s="125">
        <f t="shared" si="2"/>
        <v>3.3894203210748532</v>
      </c>
      <c r="M152" s="125">
        <f t="shared" si="2"/>
        <v>337.65443973573798</v>
      </c>
      <c r="N152" s="125">
        <f t="shared" si="2"/>
        <v>12.997292875886959</v>
      </c>
      <c r="O152" s="125">
        <f t="shared" si="2"/>
        <v>0.84955573147596741</v>
      </c>
      <c r="P152" s="125">
        <f t="shared" si="2"/>
        <v>0.52339173012272278</v>
      </c>
      <c r="Q152" s="125">
        <f t="shared" si="2"/>
        <v>2.0649527078225596</v>
      </c>
      <c r="R152" s="125">
        <f t="shared" si="2"/>
        <v>14.336909378980842</v>
      </c>
      <c r="S152" s="125">
        <f t="shared" si="2"/>
        <v>39.069760801421552</v>
      </c>
      <c r="T152" s="125">
        <f t="shared" si="2"/>
        <v>10.063438839325277</v>
      </c>
      <c r="U152" s="125">
        <f t="shared" si="2"/>
        <v>0</v>
      </c>
      <c r="V152" s="125">
        <f t="shared" si="2"/>
        <v>140.02850507848316</v>
      </c>
      <c r="W152" s="125">
        <f t="shared" si="2"/>
        <v>10.777944962874884</v>
      </c>
      <c r="X152" s="125">
        <f t="shared" si="2"/>
        <v>6.5840223520106393</v>
      </c>
      <c r="Y152" s="125">
        <f t="shared" si="2"/>
        <v>5.1928616692991811</v>
      </c>
      <c r="Z152" s="125">
        <f t="shared" si="2"/>
        <v>3.8152270691095569</v>
      </c>
      <c r="AA152" s="125">
        <f t="shared" si="2"/>
        <v>4.4993299066175148</v>
      </c>
      <c r="AB152" s="125">
        <f t="shared" si="2"/>
        <v>20.091440997036891</v>
      </c>
      <c r="AC152" s="125">
        <f t="shared" si="2"/>
        <v>23.051459282911036</v>
      </c>
      <c r="AD152" s="125">
        <f t="shared" si="2"/>
        <v>23.239171716143531</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95.320996457631651</v>
      </c>
      <c r="F154" s="125">
        <f>SUM(F$141, F$153, -1 * IF(OR($B$6=2005,$B$6&gt;=2020),SUM(F$99:F$122),0), IF(AND(ISNUMBER(SEARCH($B$4,"AT|BE|CH|GB|IE|LT|LU|NL")),SUM(F$143:F$149)&gt;0),SUM(F$143:F$149)-SUM(F$27:F$33),0))</f>
        <v>67.200251602646347</v>
      </c>
      <c r="G154" s="125">
        <f>SUM(G$141, G$153, IF(AND(ISNUMBER(SEARCH($B$4,"AT|BE|CH|GB|IE|LT|LU|NL")),SUM(G$143:G$149)&gt;0),SUM(G$143:G$149)-SUM(G$27:G$33),0))</f>
        <v>23.296177879052319</v>
      </c>
      <c r="H154" s="125">
        <f>SUM(H$141, H$153, IF(AND(ISNUMBER(SEARCH($B$4,"AT|BE|CH|GB|IE|LT|LU|NL")),SUM(H$143:H$149)&gt;0),SUM(H$143:H$149)-SUM(H$27:H$33),0))</f>
        <v>31.042426450101463</v>
      </c>
      <c r="I154" s="125">
        <f t="shared" ref="I154:AD154" si="3">SUM(I$141, I$153, IF(AND(ISNUMBER(SEARCH($B$4,"AT|BE|CH|GB|IE|LT|LU|NL")),SUM(I$143:I$149)&gt;0),SUM(I$143:I$149)-SUM(I$27:I$33),0))</f>
        <v>14.271494961769417</v>
      </c>
      <c r="J154" s="125">
        <f t="shared" si="3"/>
        <v>27.809249767787257</v>
      </c>
      <c r="K154" s="125">
        <f t="shared" si="3"/>
        <v>43.28057683482065</v>
      </c>
      <c r="L154" s="125">
        <f t="shared" si="3"/>
        <v>3.3894203210748532</v>
      </c>
      <c r="M154" s="125">
        <f t="shared" si="3"/>
        <v>337.65443973573798</v>
      </c>
      <c r="N154" s="125">
        <f t="shared" si="3"/>
        <v>12.997292875886959</v>
      </c>
      <c r="O154" s="125">
        <f t="shared" si="3"/>
        <v>0.84955573147596741</v>
      </c>
      <c r="P154" s="125">
        <f t="shared" si="3"/>
        <v>0.52339173012272278</v>
      </c>
      <c r="Q154" s="125">
        <f t="shared" si="3"/>
        <v>2.0649527078225596</v>
      </c>
      <c r="R154" s="125">
        <f t="shared" si="3"/>
        <v>14.336909378980842</v>
      </c>
      <c r="S154" s="125">
        <f t="shared" si="3"/>
        <v>39.069760801421552</v>
      </c>
      <c r="T154" s="125">
        <f t="shared" si="3"/>
        <v>10.063438839325277</v>
      </c>
      <c r="U154" s="125">
        <f t="shared" si="3"/>
        <v>0</v>
      </c>
      <c r="V154" s="125">
        <f t="shared" si="3"/>
        <v>140.02850507848316</v>
      </c>
      <c r="W154" s="125">
        <f t="shared" si="3"/>
        <v>10.777944962874884</v>
      </c>
      <c r="X154" s="125">
        <f t="shared" si="3"/>
        <v>6.5840223520106393</v>
      </c>
      <c r="Y154" s="125">
        <f t="shared" si="3"/>
        <v>5.1928616692991811</v>
      </c>
      <c r="Z154" s="125">
        <f t="shared" si="3"/>
        <v>3.8152270691095569</v>
      </c>
      <c r="AA154" s="125">
        <f t="shared" si="3"/>
        <v>4.4993299066175148</v>
      </c>
      <c r="AB154" s="125">
        <f t="shared" si="3"/>
        <v>20.091440997036891</v>
      </c>
      <c r="AC154" s="125">
        <f t="shared" si="3"/>
        <v>23.051459282911036</v>
      </c>
      <c r="AD154" s="125">
        <f t="shared" si="3"/>
        <v>23.239171716143531</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3.2321216631532486</v>
      </c>
      <c r="F157" s="136">
        <v>3.0988804592000017E-2</v>
      </c>
      <c r="G157" s="136">
        <v>0.20261552023813384</v>
      </c>
      <c r="H157" s="136" t="s">
        <v>388</v>
      </c>
      <c r="I157" s="136">
        <v>5.9565125736000001E-2</v>
      </c>
      <c r="J157" s="136">
        <v>5.9565125736000001E-2</v>
      </c>
      <c r="K157" s="136">
        <v>5.9565125736000001E-2</v>
      </c>
      <c r="L157" s="136">
        <v>2.9782562868E-2</v>
      </c>
      <c r="M157" s="136">
        <v>0.49012777549600017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10444.098981347104</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0.23813783155417176</v>
      </c>
      <c r="F158" s="136">
        <v>1.7997551054104711E-2</v>
      </c>
      <c r="G158" s="136">
        <v>1.5808724799694984E-2</v>
      </c>
      <c r="H158" s="136" t="s">
        <v>388</v>
      </c>
      <c r="I158" s="136">
        <v>4.1288498785622919E-3</v>
      </c>
      <c r="J158" s="136">
        <v>4.1288498785622919E-3</v>
      </c>
      <c r="K158" s="136">
        <v>4.1288498785622919E-3</v>
      </c>
      <c r="L158" s="136">
        <v>2.064424939281146E-3</v>
      </c>
      <c r="M158" s="136">
        <v>0.74247839274498051</v>
      </c>
      <c r="N158" s="136">
        <v>0.35395781503834961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839.98196166834452</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15.6469</v>
      </c>
      <c r="F159" s="136">
        <v>0.68130000000000002</v>
      </c>
      <c r="G159" s="136">
        <v>0.55485000000000007</v>
      </c>
      <c r="H159" s="136" t="s">
        <v>388</v>
      </c>
      <c r="I159" s="136">
        <v>0.41061397849462355</v>
      </c>
      <c r="J159" s="136">
        <v>0.45063000000000003</v>
      </c>
      <c r="K159" s="136">
        <v>0.45063000000000003</v>
      </c>
      <c r="L159" s="136" t="s">
        <v>388</v>
      </c>
      <c r="M159" s="136">
        <v>2.1853000000000002</v>
      </c>
      <c r="N159" s="136">
        <v>4.5095138949014325E-2</v>
      </c>
      <c r="O159" s="136">
        <v>4.5831889432210162E-3</v>
      </c>
      <c r="P159" s="136">
        <v>6.5064081732336097E-3</v>
      </c>
      <c r="Q159" s="136">
        <v>1.2900386780561985E-2</v>
      </c>
      <c r="R159" s="136">
        <v>0.13518490389076138</v>
      </c>
      <c r="S159" s="136">
        <v>5.5447985582273131E-2</v>
      </c>
      <c r="T159" s="136">
        <v>5.890687886644181</v>
      </c>
      <c r="U159" s="136">
        <v>8.2047682714357362E-3</v>
      </c>
      <c r="V159" s="136">
        <v>0.33268791349363874</v>
      </c>
      <c r="W159" s="136">
        <v>9.7608039208127759E-2</v>
      </c>
      <c r="X159" s="136">
        <v>1.0977167550549392E-3</v>
      </c>
      <c r="Y159" s="136">
        <v>6.3939786073283758E-3</v>
      </c>
      <c r="Z159" s="136">
        <v>4.5831889432210162E-3</v>
      </c>
      <c r="AA159" s="136">
        <v>1.7258716591972531E-3</v>
      </c>
      <c r="AB159" s="136">
        <v>1.3800755964801584E-2</v>
      </c>
      <c r="AC159" s="136">
        <v>3.3043932217553411E-2</v>
      </c>
      <c r="AD159" s="136">
        <v>0.10686912739114343</v>
      </c>
      <c r="AE159" s="114"/>
      <c r="AF159" s="136">
        <v>13545.01</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4C92-8B90-44D1-ABF6-9A09BE55F3E6}">
  <sheetPr codeName="Tabelle8"/>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11.1796875" style="5" customWidth="1"/>
    <col min="2" max="2" width="12.1796875" style="5" customWidth="1"/>
    <col min="3" max="3" width="41.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1984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1984</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43" t="s">
        <v>49</v>
      </c>
      <c r="B14" s="43" t="s">
        <v>50</v>
      </c>
      <c r="C14" s="44" t="s">
        <v>51</v>
      </c>
      <c r="D14" s="45"/>
      <c r="E14" s="93">
        <v>88.552999999999997</v>
      </c>
      <c r="F14" s="93" t="s">
        <v>387</v>
      </c>
      <c r="G14" s="93">
        <v>356.46699999999998</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3">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43" t="s">
        <v>69</v>
      </c>
      <c r="B23" s="47" t="s">
        <v>377</v>
      </c>
      <c r="C23" s="44" t="s">
        <v>390</v>
      </c>
      <c r="D23" s="67"/>
      <c r="E23" s="93">
        <v>8.9992109563595335</v>
      </c>
      <c r="F23" s="93">
        <v>1.829350145319476</v>
      </c>
      <c r="G23" s="93">
        <v>0.80877996065259428</v>
      </c>
      <c r="H23" s="93">
        <v>1.7720892671799363E-3</v>
      </c>
      <c r="I23" s="93">
        <v>1.0666827649008923</v>
      </c>
      <c r="J23" s="93">
        <v>1.0666827649008925</v>
      </c>
      <c r="K23" s="93">
        <v>1.0666827649008925</v>
      </c>
      <c r="L23" s="93">
        <v>0.65741575003528174</v>
      </c>
      <c r="M23" s="93">
        <v>6.7770403767249157</v>
      </c>
      <c r="N23" s="93" t="s">
        <v>388</v>
      </c>
      <c r="O23" s="93">
        <v>2.2121011245825242E-3</v>
      </c>
      <c r="P23" s="93" t="s">
        <v>388</v>
      </c>
      <c r="Q23" s="93" t="s">
        <v>388</v>
      </c>
      <c r="R23" s="93">
        <v>1.1060505622912621E-2</v>
      </c>
      <c r="S23" s="93">
        <v>0.37605719117902914</v>
      </c>
      <c r="T23" s="93">
        <v>1.5484707872077667E-2</v>
      </c>
      <c r="U23" s="93">
        <v>2.2121011245825242E-3</v>
      </c>
      <c r="V23" s="93">
        <v>0.22121011245825242</v>
      </c>
      <c r="W23" s="93" t="s">
        <v>388</v>
      </c>
      <c r="X23" s="93">
        <v>6.7229802079069251E-3</v>
      </c>
      <c r="Y23" s="93">
        <v>1.0973828788753267E-2</v>
      </c>
      <c r="Z23" s="93" t="s">
        <v>388</v>
      </c>
      <c r="AA23" s="93" t="s">
        <v>388</v>
      </c>
      <c r="AB23" s="93">
        <v>1.769680899666019E-2</v>
      </c>
      <c r="AC23" s="93" t="s">
        <v>388</v>
      </c>
      <c r="AD23" s="93" t="s">
        <v>388</v>
      </c>
      <c r="AE23" s="40"/>
      <c r="AF23" s="15">
        <v>9183.5336818401393</v>
      </c>
      <c r="AG23" s="15" t="s">
        <v>388</v>
      </c>
      <c r="AH23" s="15" t="s">
        <v>388</v>
      </c>
      <c r="AI23" s="15" t="s">
        <v>388</v>
      </c>
      <c r="AJ23" s="15" t="s">
        <v>388</v>
      </c>
      <c r="AK23" s="15" t="s">
        <v>388</v>
      </c>
      <c r="AL23" s="38" t="s">
        <v>48</v>
      </c>
    </row>
    <row r="24" spans="1:38" s="2" customFormat="1" ht="26.25" customHeight="1" thickBot="1" x14ac:dyDescent="0.3">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43" t="s">
        <v>72</v>
      </c>
      <c r="B25" s="47" t="s">
        <v>73</v>
      </c>
      <c r="C25" s="49" t="s">
        <v>74</v>
      </c>
      <c r="D25" s="45"/>
      <c r="E25" s="93">
        <v>0.12939101539968906</v>
      </c>
      <c r="F25" s="93">
        <v>2.8672460856800006E-2</v>
      </c>
      <c r="G25" s="93">
        <v>1.092951374619152E-2</v>
      </c>
      <c r="H25" s="93" t="s">
        <v>388</v>
      </c>
      <c r="I25" s="93">
        <v>1.480253634836787E-3</v>
      </c>
      <c r="J25" s="93">
        <v>1.480253634836787E-3</v>
      </c>
      <c r="K25" s="93">
        <v>1.480253634836787E-3</v>
      </c>
      <c r="L25" s="93">
        <v>7.4012681741839352E-4</v>
      </c>
      <c r="M25" s="93">
        <v>0.11905230963013472</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563.37699722636705</v>
      </c>
      <c r="AG25" s="15" t="s">
        <v>388</v>
      </c>
      <c r="AH25" s="15" t="s">
        <v>388</v>
      </c>
      <c r="AI25" s="15" t="s">
        <v>388</v>
      </c>
      <c r="AJ25" s="15" t="s">
        <v>388</v>
      </c>
      <c r="AK25" s="15" t="s">
        <v>388</v>
      </c>
      <c r="AL25" s="38" t="s">
        <v>48</v>
      </c>
    </row>
    <row r="26" spans="1:38" s="2" customFormat="1" ht="26.25" customHeight="1" thickBot="1" x14ac:dyDescent="0.3">
      <c r="A26" s="43" t="s">
        <v>72</v>
      </c>
      <c r="B26" s="43" t="s">
        <v>75</v>
      </c>
      <c r="C26" s="44" t="s">
        <v>76</v>
      </c>
      <c r="D26" s="45"/>
      <c r="E26" s="93">
        <v>0.20654933079772186</v>
      </c>
      <c r="F26" s="93">
        <v>3.5653608305900461E-2</v>
      </c>
      <c r="G26" s="93">
        <v>1.398349792541973E-2</v>
      </c>
      <c r="H26" s="93" t="s">
        <v>388</v>
      </c>
      <c r="I26" s="93">
        <v>1.3989912944738152E-3</v>
      </c>
      <c r="J26" s="93">
        <v>1.3989912944738152E-3</v>
      </c>
      <c r="K26" s="93">
        <v>1.3989912944738152E-3</v>
      </c>
      <c r="L26" s="93">
        <v>6.9949564723690758E-4</v>
      </c>
      <c r="M26" s="93">
        <v>0.33870347380259958</v>
      </c>
      <c r="N26" s="93">
        <v>0.14652985831025278</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731.75496295825019</v>
      </c>
      <c r="AG26" s="15" t="s">
        <v>388</v>
      </c>
      <c r="AH26" s="15" t="s">
        <v>388</v>
      </c>
      <c r="AI26" s="15" t="s">
        <v>388</v>
      </c>
      <c r="AJ26" s="15" t="s">
        <v>388</v>
      </c>
      <c r="AK26" s="15" t="s">
        <v>388</v>
      </c>
      <c r="AL26" s="38" t="s">
        <v>48</v>
      </c>
    </row>
    <row r="27" spans="1:38" s="2" customFormat="1" ht="26.25" customHeight="1" thickBot="1" x14ac:dyDescent="0.3">
      <c r="A27" s="43" t="s">
        <v>77</v>
      </c>
      <c r="B27" s="43" t="s">
        <v>78</v>
      </c>
      <c r="C27" s="44" t="s">
        <v>79</v>
      </c>
      <c r="D27" s="45"/>
      <c r="E27" s="93">
        <v>57.72023634904118</v>
      </c>
      <c r="F27" s="93">
        <v>47.57927409157805</v>
      </c>
      <c r="G27" s="93">
        <v>2.5187880626229746</v>
      </c>
      <c r="H27" s="93">
        <v>4.9368494507957189E-2</v>
      </c>
      <c r="I27" s="93">
        <v>2.1057089237344222</v>
      </c>
      <c r="J27" s="93">
        <v>2.1057089237344222</v>
      </c>
      <c r="K27" s="93">
        <v>2.1057089237344222</v>
      </c>
      <c r="L27" s="93">
        <v>1.1333470327736552</v>
      </c>
      <c r="M27" s="93">
        <v>445.214795857387</v>
      </c>
      <c r="N27" s="93">
        <v>713.00221180323842</v>
      </c>
      <c r="O27" s="93">
        <v>2.736106485424638E-4</v>
      </c>
      <c r="P27" s="93">
        <v>1.2618252274010857E-2</v>
      </c>
      <c r="Q27" s="93">
        <v>4.1614548531300515E-4</v>
      </c>
      <c r="R27" s="93">
        <v>1.0205810391396331E-2</v>
      </c>
      <c r="S27" s="93">
        <v>7.2047403795790681E-3</v>
      </c>
      <c r="T27" s="93">
        <v>3.0605797707486909E-3</v>
      </c>
      <c r="U27" s="93">
        <v>2.8506967354108276E-4</v>
      </c>
      <c r="V27" s="93">
        <v>4.7380266884237222E-2</v>
      </c>
      <c r="W27" s="93">
        <v>0.72296854541036926</v>
      </c>
      <c r="X27" s="93">
        <v>1.211363234686464E-2</v>
      </c>
      <c r="Y27" s="93">
        <v>1.5488632329363157E-2</v>
      </c>
      <c r="Z27" s="93">
        <v>7.816286558779046E-3</v>
      </c>
      <c r="AA27" s="93">
        <v>1.6524373847115525E-2</v>
      </c>
      <c r="AB27" s="93">
        <v>5.1942925082122365E-2</v>
      </c>
      <c r="AC27" s="93">
        <v>9.2396317061496175E-2</v>
      </c>
      <c r="AD27" s="93">
        <v>1.514672586884156E-4</v>
      </c>
      <c r="AE27" s="40"/>
      <c r="AF27" s="15">
        <v>65863.536737206145</v>
      </c>
      <c r="AG27" s="15" t="s">
        <v>388</v>
      </c>
      <c r="AH27" s="15" t="s">
        <v>388</v>
      </c>
      <c r="AI27" s="15" t="s">
        <v>388</v>
      </c>
      <c r="AJ27" s="15" t="s">
        <v>388</v>
      </c>
      <c r="AK27" s="15" t="s">
        <v>388</v>
      </c>
      <c r="AL27" s="38" t="s">
        <v>48</v>
      </c>
    </row>
    <row r="28" spans="1:38" s="2" customFormat="1" ht="26.25" customHeight="1" thickBot="1" x14ac:dyDescent="0.3">
      <c r="A28" s="43" t="s">
        <v>77</v>
      </c>
      <c r="B28" s="43" t="s">
        <v>80</v>
      </c>
      <c r="C28" s="44" t="s">
        <v>81</v>
      </c>
      <c r="D28" s="45"/>
      <c r="E28" s="93">
        <v>4.9631451345752637</v>
      </c>
      <c r="F28" s="93">
        <v>2.6904751819192487</v>
      </c>
      <c r="G28" s="93">
        <v>0.90013005964790693</v>
      </c>
      <c r="H28" s="93">
        <v>4.0558074603906551E-3</v>
      </c>
      <c r="I28" s="93">
        <v>0.80991513588254194</v>
      </c>
      <c r="J28" s="93">
        <v>0.80991513588254194</v>
      </c>
      <c r="K28" s="93">
        <v>0.80991513588254194</v>
      </c>
      <c r="L28" s="93">
        <v>0.44213524099082563</v>
      </c>
      <c r="M28" s="93">
        <v>24.859979796141328</v>
      </c>
      <c r="N28" s="93">
        <v>33.000177098374181</v>
      </c>
      <c r="O28" s="93">
        <v>2.0147203980311285E-5</v>
      </c>
      <c r="P28" s="93">
        <v>1.3739265712939862E-3</v>
      </c>
      <c r="Q28" s="93">
        <v>3.4200991555670495E-5</v>
      </c>
      <c r="R28" s="93">
        <v>1.7371483324811921E-3</v>
      </c>
      <c r="S28" s="93">
        <v>1.1816860516492558E-3</v>
      </c>
      <c r="T28" s="93">
        <v>1.7199006199552635E-4</v>
      </c>
      <c r="U28" s="93">
        <v>2.8107575150718413E-5</v>
      </c>
      <c r="V28" s="93">
        <v>4.8765610349807515E-3</v>
      </c>
      <c r="W28" s="93">
        <v>2.5958424331592386E-2</v>
      </c>
      <c r="X28" s="93">
        <v>2.7714007788566383E-3</v>
      </c>
      <c r="Y28" s="93">
        <v>3.0145416292772418E-3</v>
      </c>
      <c r="Z28" s="93">
        <v>1.5679070757994016E-3</v>
      </c>
      <c r="AA28" s="93">
        <v>2.9359230217903443E-3</v>
      </c>
      <c r="AB28" s="93">
        <v>1.0289772505723625E-2</v>
      </c>
      <c r="AC28" s="93">
        <v>1.3208495247459796E-2</v>
      </c>
      <c r="AD28" s="93">
        <v>2.5958424331592387E-5</v>
      </c>
      <c r="AE28" s="40"/>
      <c r="AF28" s="15">
        <v>9390.2184585063605</v>
      </c>
      <c r="AG28" s="15" t="s">
        <v>388</v>
      </c>
      <c r="AH28" s="15" t="s">
        <v>388</v>
      </c>
      <c r="AI28" s="15" t="s">
        <v>388</v>
      </c>
      <c r="AJ28" s="15" t="s">
        <v>388</v>
      </c>
      <c r="AK28" s="15" t="s">
        <v>388</v>
      </c>
      <c r="AL28" s="38" t="s">
        <v>48</v>
      </c>
    </row>
    <row r="29" spans="1:38" s="2" customFormat="1" ht="26.25" customHeight="1" thickBot="1" x14ac:dyDescent="0.3">
      <c r="A29" s="43" t="s">
        <v>77</v>
      </c>
      <c r="B29" s="43" t="s">
        <v>82</v>
      </c>
      <c r="C29" s="44" t="s">
        <v>83</v>
      </c>
      <c r="D29" s="45"/>
      <c r="E29" s="93">
        <v>65.476524828347024</v>
      </c>
      <c r="F29" s="93">
        <v>9.3928575485834926</v>
      </c>
      <c r="G29" s="93">
        <v>4.462785785241028</v>
      </c>
      <c r="H29" s="93">
        <v>8.9030000000000012E-3</v>
      </c>
      <c r="I29" s="93">
        <v>5.0900267580745506</v>
      </c>
      <c r="J29" s="93">
        <v>5.0900267580745506</v>
      </c>
      <c r="K29" s="93">
        <v>5.0900267580745506</v>
      </c>
      <c r="L29" s="93">
        <v>2.6977141817795118</v>
      </c>
      <c r="M29" s="93">
        <v>18.621696184761831</v>
      </c>
      <c r="N29" s="93">
        <v>4.2332703830973931E-4</v>
      </c>
      <c r="O29" s="93">
        <v>4.2332703830973931E-5</v>
      </c>
      <c r="P29" s="93">
        <v>4.4872666060832359E-3</v>
      </c>
      <c r="Q29" s="93">
        <v>8.4665407661947863E-5</v>
      </c>
      <c r="R29" s="93">
        <v>7.1965596512655683E-3</v>
      </c>
      <c r="S29" s="93">
        <v>4.8259282367310282E-3</v>
      </c>
      <c r="T29" s="93">
        <v>1.6933081532389573E-4</v>
      </c>
      <c r="U29" s="93">
        <v>8.4665407661947863E-5</v>
      </c>
      <c r="V29" s="93">
        <v>1.5239773379150617E-2</v>
      </c>
      <c r="W29" s="93">
        <v>0.19341000000000003</v>
      </c>
      <c r="X29" s="93">
        <v>4.317935790759341E-3</v>
      </c>
      <c r="Y29" s="93">
        <v>2.6076945559879942E-2</v>
      </c>
      <c r="Z29" s="93">
        <v>2.9124900235710065E-2</v>
      </c>
      <c r="AA29" s="93">
        <v>6.6885672052938803E-3</v>
      </c>
      <c r="AB29" s="93">
        <v>6.6208348791643223E-2</v>
      </c>
      <c r="AC29" s="93">
        <v>5.0799244597168711E-2</v>
      </c>
      <c r="AD29" s="93">
        <v>3.3463000000000008E-5</v>
      </c>
      <c r="AE29" s="40"/>
      <c r="AF29" s="15">
        <v>36067.463663989787</v>
      </c>
      <c r="AG29" s="15" t="s">
        <v>388</v>
      </c>
      <c r="AH29" s="15" t="s">
        <v>388</v>
      </c>
      <c r="AI29" s="15" t="s">
        <v>388</v>
      </c>
      <c r="AJ29" s="15" t="s">
        <v>388</v>
      </c>
      <c r="AK29" s="15" t="s">
        <v>388</v>
      </c>
      <c r="AL29" s="38" t="s">
        <v>48</v>
      </c>
    </row>
    <row r="30" spans="1:38" s="2" customFormat="1" ht="26.25" customHeight="1" thickBot="1" x14ac:dyDescent="0.3">
      <c r="A30" s="43" t="s">
        <v>77</v>
      </c>
      <c r="B30" s="43" t="s">
        <v>84</v>
      </c>
      <c r="C30" s="44" t="s">
        <v>85</v>
      </c>
      <c r="D30" s="45"/>
      <c r="E30" s="93">
        <v>5.5657609788892032E-2</v>
      </c>
      <c r="F30" s="93">
        <v>3.1632463509595756</v>
      </c>
      <c r="G30" s="93">
        <v>1.4208334534903866E-2</v>
      </c>
      <c r="H30" s="93">
        <v>6.7225370000000017E-4</v>
      </c>
      <c r="I30" s="93">
        <v>6.6075756988000015E-2</v>
      </c>
      <c r="J30" s="93">
        <v>6.6075756988000015E-2</v>
      </c>
      <c r="K30" s="93">
        <v>6.6075756988000015E-2</v>
      </c>
      <c r="L30" s="93">
        <v>7.2683332686800011E-3</v>
      </c>
      <c r="M30" s="93">
        <v>8.0048616855537489</v>
      </c>
      <c r="N30" s="93">
        <v>7.2000227333352562</v>
      </c>
      <c r="O30" s="93">
        <v>2.8416669069807725E-6</v>
      </c>
      <c r="P30" s="93">
        <v>1.236125104536636E-4</v>
      </c>
      <c r="Q30" s="93">
        <v>4.2625003604711586E-6</v>
      </c>
      <c r="R30" s="93">
        <v>8.9512507569894338E-5</v>
      </c>
      <c r="S30" s="93">
        <v>6.3937505407067388E-5</v>
      </c>
      <c r="T30" s="93">
        <v>3.2679169430278885E-5</v>
      </c>
      <c r="U30" s="93">
        <v>2.8416669069807725E-6</v>
      </c>
      <c r="V30" s="93">
        <v>4.6887503965182745E-4</v>
      </c>
      <c r="W30" s="93">
        <v>1.4754744900000002E-2</v>
      </c>
      <c r="X30" s="93">
        <v>1.1935001009319242E-4</v>
      </c>
      <c r="Y30" s="93">
        <v>1.3355834462809631E-4</v>
      </c>
      <c r="Z30" s="93">
        <v>9.6616674837346267E-5</v>
      </c>
      <c r="AA30" s="93">
        <v>1.449250122560194E-4</v>
      </c>
      <c r="AB30" s="93">
        <v>4.9445004181465429E-4</v>
      </c>
      <c r="AC30" s="93">
        <v>8.5250007209423169E-4</v>
      </c>
      <c r="AD30" s="93">
        <v>1.4754744900000003E-5</v>
      </c>
      <c r="AE30" s="40"/>
      <c r="AF30" s="15">
        <v>606.22227348923161</v>
      </c>
      <c r="AG30" s="15" t="s">
        <v>388</v>
      </c>
      <c r="AH30" s="15" t="s">
        <v>388</v>
      </c>
      <c r="AI30" s="15" t="s">
        <v>388</v>
      </c>
      <c r="AJ30" s="15" t="s">
        <v>388</v>
      </c>
      <c r="AK30" s="15" t="s">
        <v>388</v>
      </c>
      <c r="AL30" s="38" t="s">
        <v>48</v>
      </c>
    </row>
    <row r="31" spans="1:38" s="2" customFormat="1" ht="26.25" customHeight="1" thickBot="1" x14ac:dyDescent="0.3">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4" t="s">
        <v>89</v>
      </c>
      <c r="D32" s="45"/>
      <c r="E32" s="93" t="s">
        <v>388</v>
      </c>
      <c r="F32" s="93" t="s">
        <v>388</v>
      </c>
      <c r="G32" s="93" t="s">
        <v>388</v>
      </c>
      <c r="H32" s="93" t="s">
        <v>388</v>
      </c>
      <c r="I32" s="93">
        <v>0.42888878967867017</v>
      </c>
      <c r="J32" s="93">
        <v>0.77660975767209428</v>
      </c>
      <c r="K32" s="93">
        <v>1.048851536081405</v>
      </c>
      <c r="L32" s="93">
        <v>0.11128422635900609</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4" t="s">
        <v>91</v>
      </c>
      <c r="D33" s="45"/>
      <c r="E33" s="93" t="s">
        <v>388</v>
      </c>
      <c r="F33" s="93" t="s">
        <v>388</v>
      </c>
      <c r="G33" s="93" t="s">
        <v>388</v>
      </c>
      <c r="H33" s="93" t="s">
        <v>388</v>
      </c>
      <c r="I33" s="93">
        <v>0.31063364151511602</v>
      </c>
      <c r="J33" s="93">
        <v>3.5542277042174839</v>
      </c>
      <c r="K33" s="93">
        <v>7.1084554084349678</v>
      </c>
      <c r="L33" s="93">
        <v>5.9000179890010239E-2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4" t="s">
        <v>93</v>
      </c>
      <c r="D34" s="45"/>
      <c r="E34" s="93">
        <v>4.4814724666546217</v>
      </c>
      <c r="F34" s="93">
        <v>0.24880491872004748</v>
      </c>
      <c r="G34" s="93">
        <v>0.46559530427131057</v>
      </c>
      <c r="H34" s="93">
        <v>4.498452E-4</v>
      </c>
      <c r="I34" s="93">
        <v>8.9718897132851166E-2</v>
      </c>
      <c r="J34" s="93">
        <v>9.4303074358617262E-2</v>
      </c>
      <c r="K34" s="93">
        <v>9.954213404520712E-2</v>
      </c>
      <c r="L34" s="93">
        <v>5.831728313635326E-2</v>
      </c>
      <c r="M34" s="93">
        <v>0.58359883148762259</v>
      </c>
      <c r="N34" s="93" t="s">
        <v>388</v>
      </c>
      <c r="O34" s="93">
        <v>6.4263600000000003E-4</v>
      </c>
      <c r="P34" s="93" t="s">
        <v>388</v>
      </c>
      <c r="Q34" s="93" t="s">
        <v>388</v>
      </c>
      <c r="R34" s="93">
        <v>3.2131800000000004E-3</v>
      </c>
      <c r="S34" s="93">
        <v>0.10924812</v>
      </c>
      <c r="T34" s="93">
        <v>4.498452E-3</v>
      </c>
      <c r="U34" s="93">
        <v>6.4263600000000003E-4</v>
      </c>
      <c r="V34" s="93">
        <v>6.4263600000000004E-2</v>
      </c>
      <c r="W34" s="93" t="s">
        <v>388</v>
      </c>
      <c r="X34" s="93">
        <v>1.9279079999999999E-3</v>
      </c>
      <c r="Y34" s="93">
        <v>3.2131799999999999E-3</v>
      </c>
      <c r="Z34" s="93" t="s">
        <v>388</v>
      </c>
      <c r="AA34" s="93" t="s">
        <v>388</v>
      </c>
      <c r="AB34" s="93">
        <v>5.1410879999999994E-3</v>
      </c>
      <c r="AC34" s="93" t="s">
        <v>388</v>
      </c>
      <c r="AD34" s="93" t="s">
        <v>388</v>
      </c>
      <c r="AE34" s="40"/>
      <c r="AF34" s="15">
        <v>2744.0557200000003</v>
      </c>
      <c r="AG34" s="15" t="s">
        <v>388</v>
      </c>
      <c r="AH34" s="15" t="s">
        <v>388</v>
      </c>
      <c r="AI34" s="15" t="s">
        <v>388</v>
      </c>
      <c r="AJ34" s="15" t="s">
        <v>388</v>
      </c>
      <c r="AK34" s="15" t="s">
        <v>388</v>
      </c>
      <c r="AL34" s="38" t="s">
        <v>48</v>
      </c>
    </row>
    <row r="35" spans="1:38" s="6" customFormat="1" ht="26.25" customHeight="1" thickBot="1" x14ac:dyDescent="0.3">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4" t="s">
        <v>98</v>
      </c>
      <c r="D36" s="45"/>
      <c r="E36" s="93">
        <v>11.452842378722373</v>
      </c>
      <c r="F36" s="93">
        <v>6.6495247269358799</v>
      </c>
      <c r="G36" s="93">
        <v>1.7775211340476931</v>
      </c>
      <c r="H36" s="93">
        <v>1.2402439209259803E-3</v>
      </c>
      <c r="I36" s="93">
        <v>0.53504777398541081</v>
      </c>
      <c r="J36" s="93">
        <v>0.55412554889122212</v>
      </c>
      <c r="K36" s="93">
        <v>0.5530026679413157</v>
      </c>
      <c r="L36" s="93" t="s">
        <v>387</v>
      </c>
      <c r="M36" s="93">
        <v>15.377975090042506</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43" t="s">
        <v>69</v>
      </c>
      <c r="B40" s="43" t="s">
        <v>104</v>
      </c>
      <c r="C40" s="44" t="s">
        <v>395</v>
      </c>
      <c r="D40" s="45"/>
      <c r="E40" s="93">
        <v>4.1903246260218507</v>
      </c>
      <c r="F40" s="93">
        <v>3.2116835621310043</v>
      </c>
      <c r="G40" s="93">
        <v>0.37928885373919391</v>
      </c>
      <c r="H40" s="93">
        <v>8.1681186823043088E-4</v>
      </c>
      <c r="I40" s="93">
        <v>0.56607346839548278</v>
      </c>
      <c r="J40" s="93">
        <v>0.56607346839548278</v>
      </c>
      <c r="K40" s="93">
        <v>0.56607346839548278</v>
      </c>
      <c r="L40" s="93">
        <v>0.19674775317157656</v>
      </c>
      <c r="M40" s="93">
        <v>5.9481572018962643</v>
      </c>
      <c r="N40" s="93" t="s">
        <v>388</v>
      </c>
      <c r="O40" s="93">
        <v>1.0740440040091417E-3</v>
      </c>
      <c r="P40" s="93" t="s">
        <v>388</v>
      </c>
      <c r="Q40" s="93" t="s">
        <v>388</v>
      </c>
      <c r="R40" s="93">
        <v>5.3702200200457084E-3</v>
      </c>
      <c r="S40" s="93">
        <v>0.18258748068155403</v>
      </c>
      <c r="T40" s="93">
        <v>7.5183080280639917E-3</v>
      </c>
      <c r="U40" s="93">
        <v>1.0740440040091417E-3</v>
      </c>
      <c r="V40" s="93">
        <v>0.10740440040091413</v>
      </c>
      <c r="W40" s="93" t="s">
        <v>388</v>
      </c>
      <c r="X40" s="93">
        <v>3.3069786819811889E-3</v>
      </c>
      <c r="Y40" s="93">
        <v>5.2853733500919419E-3</v>
      </c>
      <c r="Z40" s="93" t="s">
        <v>388</v>
      </c>
      <c r="AA40" s="93" t="s">
        <v>388</v>
      </c>
      <c r="AB40" s="93">
        <v>8.5923520320731316E-3</v>
      </c>
      <c r="AC40" s="93" t="s">
        <v>388</v>
      </c>
      <c r="AD40" s="93" t="s">
        <v>388</v>
      </c>
      <c r="AE40" s="40"/>
      <c r="AF40" s="15">
        <v>4592.1071640157979</v>
      </c>
      <c r="AG40" s="15" t="s">
        <v>388</v>
      </c>
      <c r="AH40" s="15" t="s">
        <v>388</v>
      </c>
      <c r="AI40" s="15" t="s">
        <v>388</v>
      </c>
      <c r="AJ40" s="15" t="s">
        <v>388</v>
      </c>
      <c r="AK40" s="15" t="s">
        <v>388</v>
      </c>
      <c r="AL40" s="38" t="s">
        <v>48</v>
      </c>
    </row>
    <row r="41" spans="1:38" s="2" customFormat="1" ht="26.25" customHeight="1" thickBot="1" x14ac:dyDescent="0.3">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43" t="s">
        <v>69</v>
      </c>
      <c r="B42" s="43" t="s">
        <v>106</v>
      </c>
      <c r="C42" s="44" t="s">
        <v>107</v>
      </c>
      <c r="D42" s="45"/>
      <c r="E42" s="93">
        <v>0.26328525647188911</v>
      </c>
      <c r="F42" s="93">
        <v>4.1732381018654499</v>
      </c>
      <c r="G42" s="93">
        <v>2.5216385533710001E-2</v>
      </c>
      <c r="H42" s="93">
        <v>1.2051384433118955E-4</v>
      </c>
      <c r="I42" s="93">
        <v>0.14853599280204272</v>
      </c>
      <c r="J42" s="93">
        <v>0.14853599280204272</v>
      </c>
      <c r="K42" s="93">
        <v>0.14853599280204272</v>
      </c>
      <c r="L42" s="93">
        <v>1.7519607452415875E-2</v>
      </c>
      <c r="M42" s="93">
        <v>23.855812403857854</v>
      </c>
      <c r="N42" s="93" t="s">
        <v>388</v>
      </c>
      <c r="O42" s="93">
        <v>2.8787701166109225E-4</v>
      </c>
      <c r="P42" s="93" t="s">
        <v>388</v>
      </c>
      <c r="Q42" s="93" t="s">
        <v>388</v>
      </c>
      <c r="R42" s="93">
        <v>1.439385058305461E-3</v>
      </c>
      <c r="S42" s="93">
        <v>4.8939091982385677E-2</v>
      </c>
      <c r="T42" s="93">
        <v>2.015139081627646E-3</v>
      </c>
      <c r="U42" s="93">
        <v>2.8787701166109225E-4</v>
      </c>
      <c r="V42" s="93">
        <v>2.8787701166109226E-2</v>
      </c>
      <c r="W42" s="93" t="s">
        <v>388</v>
      </c>
      <c r="X42" s="93">
        <v>1.1112100905641738E-3</v>
      </c>
      <c r="Y42" s="93">
        <v>1.191806002724564E-3</v>
      </c>
      <c r="Z42" s="93" t="s">
        <v>388</v>
      </c>
      <c r="AA42" s="93" t="s">
        <v>388</v>
      </c>
      <c r="AB42" s="93">
        <v>2.303016093288738E-3</v>
      </c>
      <c r="AC42" s="93" t="s">
        <v>388</v>
      </c>
      <c r="AD42" s="93" t="s">
        <v>388</v>
      </c>
      <c r="AE42" s="40"/>
      <c r="AF42" s="15">
        <v>1246.5653736835268</v>
      </c>
      <c r="AG42" s="15" t="s">
        <v>388</v>
      </c>
      <c r="AH42" s="15" t="s">
        <v>388</v>
      </c>
      <c r="AI42" s="15" t="s">
        <v>388</v>
      </c>
      <c r="AJ42" s="15" t="s">
        <v>388</v>
      </c>
      <c r="AK42" s="15" t="s">
        <v>388</v>
      </c>
      <c r="AL42" s="38" t="s">
        <v>48</v>
      </c>
    </row>
    <row r="43" spans="1:38" s="2" customFormat="1" ht="26.25" customHeight="1" thickBot="1" x14ac:dyDescent="0.3">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43" t="s">
        <v>69</v>
      </c>
      <c r="B44" s="43" t="s">
        <v>110</v>
      </c>
      <c r="C44" s="44" t="s">
        <v>111</v>
      </c>
      <c r="D44" s="45"/>
      <c r="E44" s="93">
        <v>9.4919989289348994</v>
      </c>
      <c r="F44" s="93">
        <v>8.1183337492299081</v>
      </c>
      <c r="G44" s="93">
        <v>0.86000255229467648</v>
      </c>
      <c r="H44" s="93">
        <v>1.848066617648093E-3</v>
      </c>
      <c r="I44" s="93">
        <v>1.5326419750793474</v>
      </c>
      <c r="J44" s="93">
        <v>1.5326419750793474</v>
      </c>
      <c r="K44" s="93">
        <v>1.5326419750793474</v>
      </c>
      <c r="L44" s="93">
        <v>0.78482877172365206</v>
      </c>
      <c r="M44" s="93">
        <v>23.258731978409429</v>
      </c>
      <c r="N44" s="93" t="s">
        <v>388</v>
      </c>
      <c r="O44" s="93">
        <v>2.4169326453698636E-3</v>
      </c>
      <c r="P44" s="93" t="s">
        <v>388</v>
      </c>
      <c r="Q44" s="93" t="s">
        <v>388</v>
      </c>
      <c r="R44" s="93">
        <v>1.208466322684932E-2</v>
      </c>
      <c r="S44" s="93">
        <v>0.41087854971287674</v>
      </c>
      <c r="T44" s="93">
        <v>1.6918528517589047E-2</v>
      </c>
      <c r="U44" s="93">
        <v>2.4169326453698636E-3</v>
      </c>
      <c r="V44" s="93">
        <v>0.24169326453698631</v>
      </c>
      <c r="W44" s="93" t="s">
        <v>388</v>
      </c>
      <c r="X44" s="93">
        <v>7.4226563271268592E-3</v>
      </c>
      <c r="Y44" s="93">
        <v>1.1912804835832047E-2</v>
      </c>
      <c r="Z44" s="93" t="s">
        <v>388</v>
      </c>
      <c r="AA44" s="93" t="s">
        <v>388</v>
      </c>
      <c r="AB44" s="93">
        <v>1.9335461162958905E-2</v>
      </c>
      <c r="AC44" s="93" t="s">
        <v>388</v>
      </c>
      <c r="AD44" s="93" t="s">
        <v>388</v>
      </c>
      <c r="AE44" s="40"/>
      <c r="AF44" s="15">
        <v>10332.332483100523</v>
      </c>
      <c r="AG44" s="15" t="s">
        <v>388</v>
      </c>
      <c r="AH44" s="15" t="s">
        <v>388</v>
      </c>
      <c r="AI44" s="15" t="s">
        <v>388</v>
      </c>
      <c r="AJ44" s="15" t="s">
        <v>388</v>
      </c>
      <c r="AK44" s="15" t="s">
        <v>388</v>
      </c>
      <c r="AL44" s="38" t="s">
        <v>48</v>
      </c>
    </row>
    <row r="45" spans="1:38" s="2" customFormat="1" ht="26.25" customHeight="1" thickBot="1" x14ac:dyDescent="0.3">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43" t="s">
        <v>241</v>
      </c>
      <c r="B99" s="43" t="s">
        <v>242</v>
      </c>
      <c r="C99" s="44" t="s">
        <v>412</v>
      </c>
      <c r="D99" s="57"/>
      <c r="E99" s="93">
        <v>0.19444425570000001</v>
      </c>
      <c r="F99" s="93">
        <v>9.6080336800000001</v>
      </c>
      <c r="G99" s="93" t="s">
        <v>388</v>
      </c>
      <c r="H99" s="93">
        <v>6.3397437360000009</v>
      </c>
      <c r="I99" s="93">
        <v>0.17450617310000002</v>
      </c>
      <c r="J99" s="93">
        <v>0.26814363190000001</v>
      </c>
      <c r="K99" s="93">
        <v>0.58736224130000003</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659.5</v>
      </c>
      <c r="AL99" s="38" t="s">
        <v>243</v>
      </c>
    </row>
    <row r="100" spans="1:38" s="2" customFormat="1" ht="26.25" customHeight="1" thickBot="1" x14ac:dyDescent="0.3">
      <c r="A100" s="43" t="s">
        <v>241</v>
      </c>
      <c r="B100" s="43" t="s">
        <v>244</v>
      </c>
      <c r="C100" s="44" t="s">
        <v>413</v>
      </c>
      <c r="D100" s="57"/>
      <c r="E100" s="93">
        <v>0.146523844422</v>
      </c>
      <c r="F100" s="93">
        <v>3.6257919395</v>
      </c>
      <c r="G100" s="93" t="s">
        <v>388</v>
      </c>
      <c r="H100" s="93">
        <v>4.3650661273299995</v>
      </c>
      <c r="I100" s="93">
        <v>8.8616533506000003E-2</v>
      </c>
      <c r="J100" s="93">
        <v>0.137472808393</v>
      </c>
      <c r="K100" s="93">
        <v>0.29602398093499999</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998</v>
      </c>
      <c r="AL100" s="38" t="s">
        <v>243</v>
      </c>
    </row>
    <row r="101" spans="1:38" s="2" customFormat="1" ht="26.25" customHeight="1" thickBot="1" x14ac:dyDescent="0.3">
      <c r="A101" s="43" t="s">
        <v>241</v>
      </c>
      <c r="B101" s="43" t="s">
        <v>245</v>
      </c>
      <c r="C101" s="44" t="s">
        <v>246</v>
      </c>
      <c r="D101" s="57"/>
      <c r="E101" s="93">
        <v>6.4278173169999998E-3</v>
      </c>
      <c r="F101" s="93">
        <v>0.11675687060000001</v>
      </c>
      <c r="G101" s="93" t="s">
        <v>388</v>
      </c>
      <c r="H101" s="93">
        <v>7.8039205109999996E-2</v>
      </c>
      <c r="I101" s="93">
        <v>1.685444024E-3</v>
      </c>
      <c r="J101" s="93">
        <v>5.0563320719999999E-3</v>
      </c>
      <c r="K101" s="93">
        <v>1.1798108168000001E-2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109.7</v>
      </c>
      <c r="AL101" s="38" t="s">
        <v>243</v>
      </c>
    </row>
    <row r="102" spans="1:38" s="2" customFormat="1" ht="26.25" customHeight="1" thickBot="1" x14ac:dyDescent="0.3">
      <c r="A102" s="43" t="s">
        <v>241</v>
      </c>
      <c r="B102" s="43" t="s">
        <v>247</v>
      </c>
      <c r="C102" s="44" t="s">
        <v>414</v>
      </c>
      <c r="D102" s="57"/>
      <c r="E102" s="93">
        <v>7.2052722802000008E-2</v>
      </c>
      <c r="F102" s="93">
        <v>0.395297705158</v>
      </c>
      <c r="G102" s="93" t="s">
        <v>388</v>
      </c>
      <c r="H102" s="93">
        <v>3.5387439202099999</v>
      </c>
      <c r="I102" s="93">
        <v>3.9675534909999997E-3</v>
      </c>
      <c r="J102" s="93">
        <v>8.3857896897999995E-2</v>
      </c>
      <c r="K102" s="93">
        <v>0.50762465827699998</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919.9</v>
      </c>
      <c r="AL102" s="38" t="s">
        <v>243</v>
      </c>
    </row>
    <row r="103" spans="1:38" s="2" customFormat="1" ht="26.25" customHeight="1" thickBot="1" x14ac:dyDescent="0.3">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4" t="s">
        <v>251</v>
      </c>
      <c r="D104" s="57"/>
      <c r="E104" s="93">
        <v>5.1678314200000002E-4</v>
      </c>
      <c r="F104" s="93">
        <v>4.7310283479999994E-3</v>
      </c>
      <c r="G104" s="93" t="s">
        <v>388</v>
      </c>
      <c r="H104" s="93">
        <v>6.2740345530000003E-3</v>
      </c>
      <c r="I104" s="93">
        <v>9.2184724000000004E-5</v>
      </c>
      <c r="J104" s="93">
        <v>2.7655417000000001E-4</v>
      </c>
      <c r="K104" s="93">
        <v>6.4529306399999998E-4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43" t="s">
        <v>241</v>
      </c>
      <c r="B105" s="43" t="s">
        <v>252</v>
      </c>
      <c r="C105" s="44" t="s">
        <v>253</v>
      </c>
      <c r="D105" s="57"/>
      <c r="E105" s="93">
        <v>1.4579016903000001E-2</v>
      </c>
      <c r="F105" s="93">
        <v>0.12307602627099999</v>
      </c>
      <c r="G105" s="93" t="s">
        <v>388</v>
      </c>
      <c r="H105" s="93">
        <v>0.29254810824000005</v>
      </c>
      <c r="I105" s="93">
        <v>2.813056315E-3</v>
      </c>
      <c r="J105" s="93">
        <v>4.4205170670000007E-3</v>
      </c>
      <c r="K105" s="93">
        <v>9.6447645109999994E-3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35.923000000000002</v>
      </c>
      <c r="AL105" s="38" t="s">
        <v>243</v>
      </c>
    </row>
    <row r="106" spans="1:38" s="2" customFormat="1" ht="26.25" customHeight="1" thickBot="1" x14ac:dyDescent="0.3">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43" t="s">
        <v>241</v>
      </c>
      <c r="B107" s="43" t="s">
        <v>256</v>
      </c>
      <c r="C107" s="44" t="s">
        <v>416</v>
      </c>
      <c r="D107" s="57"/>
      <c r="E107" s="93">
        <v>5.2239315437999999E-2</v>
      </c>
      <c r="F107" s="93">
        <v>0.30538906379999997</v>
      </c>
      <c r="G107" s="93" t="s">
        <v>388</v>
      </c>
      <c r="H107" s="93">
        <v>0.82918278162100001</v>
      </c>
      <c r="I107" s="93">
        <v>1.213407929E-2</v>
      </c>
      <c r="J107" s="93">
        <v>0.16178772390000001</v>
      </c>
      <c r="K107" s="93">
        <v>0.76849168859999994</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6075.3</v>
      </c>
      <c r="AL107" s="38" t="s">
        <v>243</v>
      </c>
    </row>
    <row r="108" spans="1:38" s="2" customFormat="1" ht="26.25" customHeight="1" thickBot="1" x14ac:dyDescent="0.3">
      <c r="A108" s="43" t="s">
        <v>241</v>
      </c>
      <c r="B108" s="43" t="s">
        <v>257</v>
      </c>
      <c r="C108" s="44" t="s">
        <v>417</v>
      </c>
      <c r="D108" s="57"/>
      <c r="E108" s="93">
        <v>2.014806534E-2</v>
      </c>
      <c r="F108" s="93">
        <v>0.18257984469999999</v>
      </c>
      <c r="G108" s="93" t="s">
        <v>388</v>
      </c>
      <c r="H108" s="93">
        <v>0.15127028370000001</v>
      </c>
      <c r="I108" s="93">
        <v>2.4232999999999998E-3</v>
      </c>
      <c r="J108" s="93">
        <v>2.4233000000000001E-2</v>
      </c>
      <c r="K108" s="93">
        <v>4.8466000000000002E-2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2423.3000000000002</v>
      </c>
      <c r="AL108" s="38" t="s">
        <v>243</v>
      </c>
    </row>
    <row r="109" spans="1:38" s="2" customFormat="1" ht="26.25" customHeight="1" thickBot="1" x14ac:dyDescent="0.3">
      <c r="A109" s="43" t="s">
        <v>241</v>
      </c>
      <c r="B109" s="43" t="s">
        <v>258</v>
      </c>
      <c r="C109" s="44" t="s">
        <v>418</v>
      </c>
      <c r="D109" s="57"/>
      <c r="E109" s="93">
        <v>1.154578516E-3</v>
      </c>
      <c r="F109" s="93">
        <v>6.0999704860000004E-3</v>
      </c>
      <c r="G109" s="93" t="s">
        <v>388</v>
      </c>
      <c r="H109" s="93">
        <v>1.2691459070000001E-2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43" t="s">
        <v>241</v>
      </c>
      <c r="B110" s="43" t="s">
        <v>259</v>
      </c>
      <c r="C110" s="44" t="s">
        <v>419</v>
      </c>
      <c r="D110" s="57"/>
      <c r="E110" s="93">
        <v>1.0285023665999999E-2</v>
      </c>
      <c r="F110" s="93">
        <v>5.2043102936999999E-2</v>
      </c>
      <c r="G110" s="93" t="s">
        <v>388</v>
      </c>
      <c r="H110" s="93">
        <v>0.11358382743100001</v>
      </c>
      <c r="I110" s="93">
        <v>3.0610129999999999E-2</v>
      </c>
      <c r="J110" s="93">
        <v>0.21519716</v>
      </c>
      <c r="K110" s="93">
        <v>0.22250966</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1952.3</v>
      </c>
      <c r="AL110" s="38" t="s">
        <v>243</v>
      </c>
    </row>
    <row r="111" spans="1:38" s="2" customFormat="1" ht="26.25" customHeight="1" thickBot="1" x14ac:dyDescent="0.3">
      <c r="A111" s="43" t="s">
        <v>241</v>
      </c>
      <c r="B111" s="43" t="s">
        <v>260</v>
      </c>
      <c r="C111" s="44" t="s">
        <v>420</v>
      </c>
      <c r="D111" s="57"/>
      <c r="E111" s="93">
        <v>8.1058486850000014E-2</v>
      </c>
      <c r="F111" s="93">
        <v>2.62911991</v>
      </c>
      <c r="G111" s="93" t="s">
        <v>388</v>
      </c>
      <c r="H111" s="93">
        <v>3.6463986780000002</v>
      </c>
      <c r="I111" s="93">
        <v>5.5799903999999997E-2</v>
      </c>
      <c r="J111" s="93">
        <v>0.11159980799999999</v>
      </c>
      <c r="K111" s="93">
        <v>0.25109956800000005</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7197.8819999999996</v>
      </c>
      <c r="AL111" s="38" t="s">
        <v>243</v>
      </c>
    </row>
    <row r="112" spans="1:38" s="2" customFormat="1" ht="26.25" customHeight="1" thickBot="1" x14ac:dyDescent="0.3">
      <c r="A112" s="43" t="s">
        <v>261</v>
      </c>
      <c r="B112" s="43" t="s">
        <v>262</v>
      </c>
      <c r="C112" s="44" t="s">
        <v>263</v>
      </c>
      <c r="D112" s="45"/>
      <c r="E112" s="93">
        <v>8.11659021</v>
      </c>
      <c r="F112" s="93" t="s">
        <v>388</v>
      </c>
      <c r="G112" s="93" t="s">
        <v>388</v>
      </c>
      <c r="H112" s="93">
        <v>3.0992350270000002</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202.81399999999999</v>
      </c>
      <c r="AL112" s="38" t="s">
        <v>432</v>
      </c>
    </row>
    <row r="113" spans="1:38" s="2" customFormat="1" ht="26.25" customHeight="1" thickBot="1" x14ac:dyDescent="0.3">
      <c r="A113" s="43" t="s">
        <v>261</v>
      </c>
      <c r="B113" s="58" t="s">
        <v>264</v>
      </c>
      <c r="C113" s="59" t="s">
        <v>265</v>
      </c>
      <c r="D113" s="45"/>
      <c r="E113" s="93">
        <v>3.6494083416730003</v>
      </c>
      <c r="F113" s="93">
        <v>5.265271725331</v>
      </c>
      <c r="G113" s="93" t="s">
        <v>388</v>
      </c>
      <c r="H113" s="93">
        <v>10.824218330496002</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43" t="s">
        <v>261</v>
      </c>
      <c r="B115" s="58" t="s">
        <v>267</v>
      </c>
      <c r="C115" s="59" t="s">
        <v>268</v>
      </c>
      <c r="D115" s="45"/>
      <c r="E115" s="93">
        <v>9.4144335999999998E-5</v>
      </c>
      <c r="F115" s="93" t="s">
        <v>388</v>
      </c>
      <c r="G115" s="93" t="s">
        <v>388</v>
      </c>
      <c r="H115" s="93">
        <v>1.88288672E-4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43" t="s">
        <v>261</v>
      </c>
      <c r="B116" s="43" t="s">
        <v>269</v>
      </c>
      <c r="C116" s="49" t="s">
        <v>422</v>
      </c>
      <c r="D116" s="45"/>
      <c r="E116" s="93">
        <v>0.93887888986599999</v>
      </c>
      <c r="F116" s="93">
        <v>0.14934068077999998</v>
      </c>
      <c r="G116" s="93" t="s">
        <v>388</v>
      </c>
      <c r="H116" s="93">
        <v>2.0465014035900002</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43" t="s">
        <v>261</v>
      </c>
      <c r="B119" s="43" t="s">
        <v>273</v>
      </c>
      <c r="C119" s="44" t="s">
        <v>274</v>
      </c>
      <c r="D119" s="45"/>
      <c r="E119" s="93" t="s">
        <v>388</v>
      </c>
      <c r="F119" s="93" t="s">
        <v>388</v>
      </c>
      <c r="G119" s="93" t="s">
        <v>388</v>
      </c>
      <c r="H119" s="93" t="s">
        <v>388</v>
      </c>
      <c r="I119" s="93">
        <v>0.27438883720000001</v>
      </c>
      <c r="J119" s="93">
        <v>5.0191049139999997</v>
      </c>
      <c r="K119" s="93">
        <v>5.0191049139999997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1895.3785448968006</v>
      </c>
      <c r="AL119" s="38" t="s">
        <v>442</v>
      </c>
    </row>
    <row r="120" spans="1:38" s="2" customFormat="1" ht="26.25" customHeight="1" thickBot="1" x14ac:dyDescent="0.3">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43" t="s">
        <v>261</v>
      </c>
      <c r="B121" s="43" t="s">
        <v>277</v>
      </c>
      <c r="C121" s="49" t="s">
        <v>278</v>
      </c>
      <c r="D121" s="46" t="s">
        <v>279</v>
      </c>
      <c r="E121" s="93" t="s">
        <v>388</v>
      </c>
      <c r="F121" s="93">
        <v>1.0143784149949999</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2292.7000000000003</v>
      </c>
      <c r="AL121" s="38" t="s">
        <v>443</v>
      </c>
    </row>
    <row r="122" spans="1:38" s="2" customFormat="1" ht="26.25" customHeight="1" thickBot="1" x14ac:dyDescent="0.3">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43" t="s">
        <v>286</v>
      </c>
      <c r="B127" s="43" t="s">
        <v>291</v>
      </c>
      <c r="C127" s="44"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7" t="s">
        <v>293</v>
      </c>
      <c r="C128" s="49"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3">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4" t="s">
        <v>312</v>
      </c>
      <c r="D136" s="45"/>
      <c r="E136" s="93" t="s">
        <v>388</v>
      </c>
      <c r="F136" s="93" t="s">
        <v>387</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3">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7" t="s">
        <v>320</v>
      </c>
      <c r="C140" s="44" t="s">
        <v>431</v>
      </c>
      <c r="D140" s="45"/>
      <c r="E140" s="93" t="s">
        <v>415</v>
      </c>
      <c r="F140" s="93" t="s">
        <v>415</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SUM(E14:E140)</f>
        <v>269.28804037708591</v>
      </c>
      <c r="F141" s="94" t="s">
        <v>387</v>
      </c>
      <c r="G141" s="94">
        <f t="shared" ref="G141:H141" si="0">SUM(G14:G140)</f>
        <v>368.70422944425758</v>
      </c>
      <c r="H141" s="94">
        <f t="shared" si="0"/>
        <v>37.876261356237769</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141321.16751601614</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269.28804037708591</v>
      </c>
      <c r="F152" s="125">
        <f t="shared" ref="F152:AD152" si="2">SUM(F$141, F$151, IF(AND(ISNUMBER(SEARCH($B$4,"AT|BE|CH|GB|IE|LT|LU|NL")),SUM(F$143:F$149)&gt;0),SUM(F$143:F$149)-SUM(F$27:F$33),0))</f>
        <v>0</v>
      </c>
      <c r="G152" s="125">
        <f t="shared" si="2"/>
        <v>368.70422944425758</v>
      </c>
      <c r="H152" s="125">
        <f t="shared" si="2"/>
        <v>37.876261356237769</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269.28804037708591</v>
      </c>
      <c r="F154" s="125">
        <f>SUM(F$141, F$153, -1 * IF(OR($B$6=2005,$B$6&gt;=2020),SUM(F$99:F$122),0), IF(AND(ISNUMBER(SEARCH($B$4,"AT|BE|CH|GB|IE|LT|LU|NL")),SUM(F$143:F$149)&gt;0),SUM(F$143:F$149)-SUM(F$27:F$33),0))</f>
        <v>0</v>
      </c>
      <c r="G154" s="125">
        <f>SUM(G$141, G$153, IF(AND(ISNUMBER(SEARCH($B$4,"AT|BE|CH|GB|IE|LT|LU|NL")),SUM(G$143:G$149)&gt;0),SUM(G$143:G$149)-SUM(G$27:G$33),0))</f>
        <v>368.70422944425758</v>
      </c>
      <c r="H154" s="125">
        <f>SUM(H$141, H$153, IF(AND(ISNUMBER(SEARCH($B$4,"AT|BE|CH|GB|IE|LT|LU|NL")),SUM(H$143:H$149)&gt;0),SUM(H$143:H$149)-SUM(H$27:H$33),0))</f>
        <v>37.876261356237769</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1.5706160407766174</v>
      </c>
      <c r="F157" s="136">
        <v>3.5899795217751253E-2</v>
      </c>
      <c r="G157" s="136">
        <v>0.10882125425380847</v>
      </c>
      <c r="H157" s="136" t="s">
        <v>388</v>
      </c>
      <c r="I157" s="136">
        <v>2.4862559899186079E-2</v>
      </c>
      <c r="J157" s="136">
        <v>2.4862559899186079E-2</v>
      </c>
      <c r="K157" s="136">
        <v>2.4862559899186079E-2</v>
      </c>
      <c r="L157" s="136">
        <v>1.243127994959304E-2</v>
      </c>
      <c r="M157" s="136">
        <v>0.3382433830672501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5609.3430027736331</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0.57745832722175072</v>
      </c>
      <c r="F158" s="136">
        <v>6.401123644372167E-2</v>
      </c>
      <c r="G158" s="136">
        <v>5.2609085933033151E-2</v>
      </c>
      <c r="H158" s="136" t="s">
        <v>388</v>
      </c>
      <c r="I158" s="136">
        <v>7.0063281712368806E-3</v>
      </c>
      <c r="J158" s="136">
        <v>7.0063281712368806E-3</v>
      </c>
      <c r="K158" s="136">
        <v>7.0063281712368806E-3</v>
      </c>
      <c r="L158" s="136">
        <v>3.5031640856184403E-3</v>
      </c>
      <c r="M158" s="136">
        <v>1.2835067467522969</v>
      </c>
      <c r="N158" s="136">
        <v>0.61696782446422227</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2755.5241406858077</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72.683892</v>
      </c>
      <c r="F159" s="136">
        <v>1.7416579499999998</v>
      </c>
      <c r="G159" s="136">
        <v>39.21</v>
      </c>
      <c r="H159" s="136" t="s">
        <v>388</v>
      </c>
      <c r="I159" s="136">
        <v>1.6712243519999996</v>
      </c>
      <c r="J159" s="136">
        <v>1.8427093199999998</v>
      </c>
      <c r="K159" s="136">
        <v>1.8427093199999998</v>
      </c>
      <c r="L159" s="136" t="s">
        <v>388</v>
      </c>
      <c r="M159" s="136">
        <v>4.0755077999999996</v>
      </c>
      <c r="N159" s="136">
        <v>0.15017999999999998</v>
      </c>
      <c r="O159" s="136">
        <v>1.6260000000000004E-2</v>
      </c>
      <c r="P159" s="136">
        <v>1.8180000000000002E-2</v>
      </c>
      <c r="Q159" s="136">
        <v>0.52404000000000006</v>
      </c>
      <c r="R159" s="136">
        <v>0.55559999999999987</v>
      </c>
      <c r="S159" s="136">
        <v>1.0407299999999999</v>
      </c>
      <c r="T159" s="136">
        <v>24.576000000000001</v>
      </c>
      <c r="U159" s="136">
        <v>0.17025000000000001</v>
      </c>
      <c r="V159" s="136">
        <v>1.0332000000000001</v>
      </c>
      <c r="W159" s="136">
        <v>0.37202999999999997</v>
      </c>
      <c r="X159" s="136">
        <v>4.0169999999999997E-3</v>
      </c>
      <c r="Y159" s="136">
        <v>2.3909999999999997E-2</v>
      </c>
      <c r="Z159" s="136">
        <v>1.626E-2</v>
      </c>
      <c r="AA159" s="136">
        <v>6.9809999999999985E-3</v>
      </c>
      <c r="AB159" s="136">
        <v>5.1167999999999998E-2</v>
      </c>
      <c r="AC159" s="136">
        <v>0.11478000000000002</v>
      </c>
      <c r="AD159" s="136">
        <v>0.43969799999999998</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C094-B148-4E6E-B0AF-89581489EE46}">
  <sheetPr codeName="Tabelle9"/>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11.81640625" defaultRowHeight="12.5" x14ac:dyDescent="0.25"/>
  <cols>
    <col min="1" max="2" width="11.81640625" style="191"/>
    <col min="3" max="3" width="11.81640625" style="192"/>
    <col min="4" max="16384" width="11.81640625" style="5"/>
  </cols>
  <sheetData>
    <row r="1" spans="1:38" s="2" customFormat="1" ht="22.5" customHeight="1" x14ac:dyDescent="0.25">
      <c r="A1" s="16" t="s">
        <v>360</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46"/>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14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14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ht="15" customHeight="1" x14ac:dyDescent="0.25">
      <c r="A6" s="23" t="s">
        <v>4</v>
      </c>
      <c r="B6" s="12">
        <v>1985</v>
      </c>
      <c r="C6" s="14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145"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51"/>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153"/>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24" t="str">
        <f>B4&amp;": "&amp;B5&amp;": "&amp;B6</f>
        <v>FI: 44966: 1985</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2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2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155" t="s">
        <v>41</v>
      </c>
      <c r="B13" s="155" t="s">
        <v>42</v>
      </c>
      <c r="C13" s="156"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157" t="s">
        <v>49</v>
      </c>
      <c r="B14" s="157" t="s">
        <v>50</v>
      </c>
      <c r="C14" s="158" t="s">
        <v>51</v>
      </c>
      <c r="D14" s="45"/>
      <c r="E14" s="93">
        <v>104.825</v>
      </c>
      <c r="F14" s="93" t="s">
        <v>387</v>
      </c>
      <c r="G14" s="93">
        <v>370.62700000000001</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157" t="s">
        <v>52</v>
      </c>
      <c r="B15" s="157" t="s">
        <v>53</v>
      </c>
      <c r="C15" s="158"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157" t="s">
        <v>52</v>
      </c>
      <c r="B16" s="157" t="s">
        <v>55</v>
      </c>
      <c r="C16" s="158"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157" t="s">
        <v>52</v>
      </c>
      <c r="B17" s="157" t="s">
        <v>57</v>
      </c>
      <c r="C17" s="158"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157" t="s">
        <v>52</v>
      </c>
      <c r="B18" s="157" t="s">
        <v>59</v>
      </c>
      <c r="C18" s="158"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157" t="s">
        <v>52</v>
      </c>
      <c r="B19" s="157" t="s">
        <v>61</v>
      </c>
      <c r="C19" s="158"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157" t="s">
        <v>52</v>
      </c>
      <c r="B20" s="157" t="s">
        <v>63</v>
      </c>
      <c r="C20" s="158"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157" t="s">
        <v>52</v>
      </c>
      <c r="B21" s="157" t="s">
        <v>65</v>
      </c>
      <c r="C21" s="158"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3">
      <c r="A22" s="157" t="s">
        <v>52</v>
      </c>
      <c r="B22" s="56" t="s">
        <v>67</v>
      </c>
      <c r="C22" s="158"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157" t="s">
        <v>69</v>
      </c>
      <c r="B23" s="56" t="s">
        <v>377</v>
      </c>
      <c r="C23" s="158" t="s">
        <v>390</v>
      </c>
      <c r="D23" s="67"/>
      <c r="E23" s="93">
        <v>9.2614594703121096</v>
      </c>
      <c r="F23" s="93">
        <v>1.8731467777523751</v>
      </c>
      <c r="G23" s="93">
        <v>0.80926223718539325</v>
      </c>
      <c r="H23" s="93">
        <v>1.8202329870374533E-3</v>
      </c>
      <c r="I23" s="93">
        <v>1.093815070879973</v>
      </c>
      <c r="J23" s="93">
        <v>1.0938150708799725</v>
      </c>
      <c r="K23" s="93">
        <v>1.0938150708799728</v>
      </c>
      <c r="L23" s="93">
        <v>0.67409602136894409</v>
      </c>
      <c r="M23" s="93">
        <v>6.8962185099902618</v>
      </c>
      <c r="N23" s="93" t="s">
        <v>388</v>
      </c>
      <c r="O23" s="93">
        <v>2.2721106848303343E-3</v>
      </c>
      <c r="P23" s="93" t="s">
        <v>388</v>
      </c>
      <c r="Q23" s="93" t="s">
        <v>388</v>
      </c>
      <c r="R23" s="93">
        <v>1.1360553424151671E-2</v>
      </c>
      <c r="S23" s="93">
        <v>0.38625881642115689</v>
      </c>
      <c r="T23" s="93">
        <v>1.5904774793812342E-2</v>
      </c>
      <c r="U23" s="93">
        <v>2.2721106848303343E-3</v>
      </c>
      <c r="V23" s="93">
        <v>0.22721106848303338</v>
      </c>
      <c r="W23" s="93" t="s">
        <v>388</v>
      </c>
      <c r="X23" s="93">
        <v>6.9042989448874267E-3</v>
      </c>
      <c r="Y23" s="93">
        <v>1.1272586533755248E-2</v>
      </c>
      <c r="Z23" s="93" t="s">
        <v>388</v>
      </c>
      <c r="AA23" s="93" t="s">
        <v>388</v>
      </c>
      <c r="AB23" s="93">
        <v>1.8176885478642674E-2</v>
      </c>
      <c r="AC23" s="93" t="s">
        <v>388</v>
      </c>
      <c r="AD23" s="93" t="s">
        <v>388</v>
      </c>
      <c r="AE23" s="40"/>
      <c r="AF23" s="15">
        <v>9435.147993653587</v>
      </c>
      <c r="AG23" s="15" t="s">
        <v>388</v>
      </c>
      <c r="AH23" s="15" t="s">
        <v>388</v>
      </c>
      <c r="AI23" s="15" t="s">
        <v>388</v>
      </c>
      <c r="AJ23" s="15" t="s">
        <v>388</v>
      </c>
      <c r="AK23" s="15" t="s">
        <v>388</v>
      </c>
      <c r="AL23" s="38" t="s">
        <v>48</v>
      </c>
    </row>
    <row r="24" spans="1:38" s="2" customFormat="1" ht="26.25" customHeight="1" thickBot="1" x14ac:dyDescent="0.3">
      <c r="A24" s="159" t="s">
        <v>52</v>
      </c>
      <c r="B24" s="56" t="s">
        <v>70</v>
      </c>
      <c r="C24" s="158"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157" t="s">
        <v>72</v>
      </c>
      <c r="B25" s="56" t="s">
        <v>73</v>
      </c>
      <c r="C25" s="160" t="s">
        <v>74</v>
      </c>
      <c r="D25" s="45"/>
      <c r="E25" s="93">
        <v>0.13121832630983932</v>
      </c>
      <c r="F25" s="93">
        <v>2.9077384648321731E-2</v>
      </c>
      <c r="G25" s="93">
        <v>1.108386464644036E-2</v>
      </c>
      <c r="H25" s="93" t="s">
        <v>388</v>
      </c>
      <c r="I25" s="93">
        <v>1.5011583600093308E-3</v>
      </c>
      <c r="J25" s="93">
        <v>1.5011583600093308E-3</v>
      </c>
      <c r="K25" s="93">
        <v>1.5011583600093308E-3</v>
      </c>
      <c r="L25" s="93">
        <v>7.5057918000466539E-4</v>
      </c>
      <c r="M25" s="93">
        <v>0.12073361326310904</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571.33322919795671</v>
      </c>
      <c r="AG25" s="15" t="s">
        <v>388</v>
      </c>
      <c r="AH25" s="15" t="s">
        <v>388</v>
      </c>
      <c r="AI25" s="15" t="s">
        <v>388</v>
      </c>
      <c r="AJ25" s="15" t="s">
        <v>388</v>
      </c>
      <c r="AK25" s="15" t="s">
        <v>388</v>
      </c>
      <c r="AL25" s="38" t="s">
        <v>48</v>
      </c>
    </row>
    <row r="26" spans="1:38" s="2" customFormat="1" ht="26.25" customHeight="1" thickBot="1" x14ac:dyDescent="0.3">
      <c r="A26" s="157" t="s">
        <v>72</v>
      </c>
      <c r="B26" s="157" t="s">
        <v>75</v>
      </c>
      <c r="C26" s="158" t="s">
        <v>76</v>
      </c>
      <c r="D26" s="45"/>
      <c r="E26" s="93">
        <v>0.21188593901485084</v>
      </c>
      <c r="F26" s="93">
        <v>3.7010963832014881E-2</v>
      </c>
      <c r="G26" s="93">
        <v>1.4340597904099615E-2</v>
      </c>
      <c r="H26" s="93" t="s">
        <v>388</v>
      </c>
      <c r="I26" s="93">
        <v>1.4429425556805951E-3</v>
      </c>
      <c r="J26" s="93">
        <v>1.4429425556805951E-3</v>
      </c>
      <c r="K26" s="93">
        <v>1.4429425556805951E-3</v>
      </c>
      <c r="L26" s="93">
        <v>7.2147127784029754E-4</v>
      </c>
      <c r="M26" s="93">
        <v>0.36961838638271211</v>
      </c>
      <c r="N26" s="93">
        <v>0.16452501891640892</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751.50768428857305</v>
      </c>
      <c r="AG26" s="15" t="s">
        <v>388</v>
      </c>
      <c r="AH26" s="15" t="s">
        <v>388</v>
      </c>
      <c r="AI26" s="15" t="s">
        <v>388</v>
      </c>
      <c r="AJ26" s="15" t="s">
        <v>388</v>
      </c>
      <c r="AK26" s="15" t="s">
        <v>388</v>
      </c>
      <c r="AL26" s="38" t="s">
        <v>48</v>
      </c>
    </row>
    <row r="27" spans="1:38" s="2" customFormat="1" ht="26.25" customHeight="1" thickBot="1" x14ac:dyDescent="0.3">
      <c r="A27" s="157" t="s">
        <v>77</v>
      </c>
      <c r="B27" s="157" t="s">
        <v>78</v>
      </c>
      <c r="C27" s="158" t="s">
        <v>79</v>
      </c>
      <c r="D27" s="45"/>
      <c r="E27" s="93">
        <v>59.428829399687736</v>
      </c>
      <c r="F27" s="93">
        <v>47.637269037895791</v>
      </c>
      <c r="G27" s="93">
        <v>2.606376148397497</v>
      </c>
      <c r="H27" s="93">
        <v>5.129081191732586E-2</v>
      </c>
      <c r="I27" s="93">
        <v>2.2399407547273884</v>
      </c>
      <c r="J27" s="93">
        <v>2.2399407547273884</v>
      </c>
      <c r="K27" s="93">
        <v>2.2399407547273884</v>
      </c>
      <c r="L27" s="93">
        <v>1.2083247892176596</v>
      </c>
      <c r="M27" s="93">
        <v>440.84678821694541</v>
      </c>
      <c r="N27" s="93">
        <v>748.00232760616154</v>
      </c>
      <c r="O27" s="93">
        <v>2.8777951956219101E-4</v>
      </c>
      <c r="P27" s="93">
        <v>1.331122175650345E-2</v>
      </c>
      <c r="Q27" s="93">
        <v>4.3801178058767157E-4</v>
      </c>
      <c r="R27" s="93">
        <v>1.0821927710903699E-2</v>
      </c>
      <c r="S27" s="93">
        <v>7.6357169178717784E-3</v>
      </c>
      <c r="T27" s="93">
        <v>3.2143269562994185E-3</v>
      </c>
      <c r="U27" s="93">
        <v>3.0046452205096129E-4</v>
      </c>
      <c r="V27" s="93">
        <v>4.9957196213071715E-2</v>
      </c>
      <c r="W27" s="93">
        <v>0.74791282040220275</v>
      </c>
      <c r="X27" s="93">
        <v>1.2994280284712749E-2</v>
      </c>
      <c r="Y27" s="93">
        <v>1.6549114539369206E-2</v>
      </c>
      <c r="Z27" s="93">
        <v>8.3580036702814893E-3</v>
      </c>
      <c r="AA27" s="93">
        <v>1.7620147065005816E-2</v>
      </c>
      <c r="AB27" s="93">
        <v>5.5521545559369258E-2</v>
      </c>
      <c r="AC27" s="93">
        <v>9.7750358108550553E-2</v>
      </c>
      <c r="AD27" s="93">
        <v>1.5698254940543188E-4</v>
      </c>
      <c r="AE27" s="40"/>
      <c r="AF27" s="15">
        <v>69677.84877414431</v>
      </c>
      <c r="AG27" s="15" t="s">
        <v>388</v>
      </c>
      <c r="AH27" s="15" t="s">
        <v>388</v>
      </c>
      <c r="AI27" s="15" t="s">
        <v>388</v>
      </c>
      <c r="AJ27" s="15" t="s">
        <v>388</v>
      </c>
      <c r="AK27" s="15" t="s">
        <v>388</v>
      </c>
      <c r="AL27" s="38" t="s">
        <v>48</v>
      </c>
    </row>
    <row r="28" spans="1:38" s="2" customFormat="1" ht="26.25" customHeight="1" thickBot="1" x14ac:dyDescent="0.3">
      <c r="A28" s="157" t="s">
        <v>77</v>
      </c>
      <c r="B28" s="157" t="s">
        <v>80</v>
      </c>
      <c r="C28" s="158" t="s">
        <v>81</v>
      </c>
      <c r="D28" s="45"/>
      <c r="E28" s="93">
        <v>5.0546123689349516</v>
      </c>
      <c r="F28" s="93">
        <v>2.5518029566938401</v>
      </c>
      <c r="G28" s="93">
        <v>0.91122358252742874</v>
      </c>
      <c r="H28" s="93">
        <v>4.1420027160080719E-3</v>
      </c>
      <c r="I28" s="93">
        <v>0.87001936445653494</v>
      </c>
      <c r="J28" s="93">
        <v>0.87001936445653494</v>
      </c>
      <c r="K28" s="93">
        <v>0.87001936445653494</v>
      </c>
      <c r="L28" s="93">
        <v>0.47543853489311294</v>
      </c>
      <c r="M28" s="93">
        <v>23.342641100109589</v>
      </c>
      <c r="N28" s="93">
        <v>31.000180081316611</v>
      </c>
      <c r="O28" s="93">
        <v>2.0310839770296399E-5</v>
      </c>
      <c r="P28" s="93">
        <v>1.4333527315024787E-3</v>
      </c>
      <c r="Q28" s="93">
        <v>3.4864909267401285E-5</v>
      </c>
      <c r="R28" s="93">
        <v>1.8582173952763383E-3</v>
      </c>
      <c r="S28" s="93">
        <v>1.2619467738197421E-3</v>
      </c>
      <c r="T28" s="93">
        <v>1.6759491317905833E-4</v>
      </c>
      <c r="U28" s="93">
        <v>2.9108138994209771E-5</v>
      </c>
      <c r="V28" s="93">
        <v>5.066761910762013E-3</v>
      </c>
      <c r="W28" s="93">
        <v>2.4631001403160657E-2</v>
      </c>
      <c r="X28" s="93">
        <v>3.021730906230668E-3</v>
      </c>
      <c r="Y28" s="93">
        <v>3.27186632900392E-3</v>
      </c>
      <c r="Z28" s="93">
        <v>1.7034331731566714E-3</v>
      </c>
      <c r="AA28" s="93">
        <v>3.1771637036068388E-3</v>
      </c>
      <c r="AB28" s="93">
        <v>1.11741941119981E-2</v>
      </c>
      <c r="AC28" s="93">
        <v>1.4010821232610951E-2</v>
      </c>
      <c r="AD28" s="93">
        <v>2.4631001403160654E-5</v>
      </c>
      <c r="AE28" s="40"/>
      <c r="AF28" s="15">
        <v>9959.1966157001589</v>
      </c>
      <c r="AG28" s="15" t="s">
        <v>388</v>
      </c>
      <c r="AH28" s="15" t="s">
        <v>388</v>
      </c>
      <c r="AI28" s="15" t="s">
        <v>388</v>
      </c>
      <c r="AJ28" s="15" t="s">
        <v>388</v>
      </c>
      <c r="AK28" s="15" t="s">
        <v>388</v>
      </c>
      <c r="AL28" s="38" t="s">
        <v>48</v>
      </c>
    </row>
    <row r="29" spans="1:38" s="2" customFormat="1" ht="26.25" customHeight="1" thickBot="1" x14ac:dyDescent="0.3">
      <c r="A29" s="157" t="s">
        <v>77</v>
      </c>
      <c r="B29" s="157" t="s">
        <v>82</v>
      </c>
      <c r="C29" s="158" t="s">
        <v>83</v>
      </c>
      <c r="D29" s="45"/>
      <c r="E29" s="93">
        <v>64.84378956897983</v>
      </c>
      <c r="F29" s="93">
        <v>9.3274452740306852</v>
      </c>
      <c r="G29" s="93">
        <v>4.2156714709147129</v>
      </c>
      <c r="H29" s="93">
        <v>9.077E-3</v>
      </c>
      <c r="I29" s="93">
        <v>5.0691707614320629</v>
      </c>
      <c r="J29" s="93">
        <v>5.0691707614320629</v>
      </c>
      <c r="K29" s="93">
        <v>5.0691707614320629</v>
      </c>
      <c r="L29" s="93">
        <v>2.6866605035589939</v>
      </c>
      <c r="M29" s="93">
        <v>18.16533241455862</v>
      </c>
      <c r="N29" s="93">
        <v>4.344434828731634E-4</v>
      </c>
      <c r="O29" s="93">
        <v>4.3444348287316338E-5</v>
      </c>
      <c r="P29" s="93">
        <v>4.6051009184555312E-3</v>
      </c>
      <c r="Q29" s="93">
        <v>8.6888696574632677E-5</v>
      </c>
      <c r="R29" s="93">
        <v>7.3855392088437773E-3</v>
      </c>
      <c r="S29" s="93">
        <v>4.9526557047540627E-3</v>
      </c>
      <c r="T29" s="93">
        <v>1.7377739314926535E-4</v>
      </c>
      <c r="U29" s="93">
        <v>8.6888696574632677E-5</v>
      </c>
      <c r="V29" s="93">
        <v>1.5639965383433881E-2</v>
      </c>
      <c r="W29" s="93">
        <v>0.19718999999999998</v>
      </c>
      <c r="X29" s="93">
        <v>4.4313235253062664E-3</v>
      </c>
      <c r="Y29" s="93">
        <v>2.6761718544986862E-2</v>
      </c>
      <c r="Z29" s="93">
        <v>2.9889711621673639E-2</v>
      </c>
      <c r="AA29" s="93">
        <v>6.864207029395982E-3</v>
      </c>
      <c r="AB29" s="93">
        <v>6.7946960721362748E-2</v>
      </c>
      <c r="AC29" s="93">
        <v>5.2133217944779597E-2</v>
      </c>
      <c r="AD29" s="93">
        <v>3.4117000000000006E-5</v>
      </c>
      <c r="AE29" s="40"/>
      <c r="AF29" s="15">
        <v>37014.584740793514</v>
      </c>
      <c r="AG29" s="15" t="s">
        <v>388</v>
      </c>
      <c r="AH29" s="15" t="s">
        <v>388</v>
      </c>
      <c r="AI29" s="15" t="s">
        <v>388</v>
      </c>
      <c r="AJ29" s="15" t="s">
        <v>388</v>
      </c>
      <c r="AK29" s="15" t="s">
        <v>388</v>
      </c>
      <c r="AL29" s="38" t="s">
        <v>48</v>
      </c>
    </row>
    <row r="30" spans="1:38" s="2" customFormat="1" ht="26.25" customHeight="1" thickBot="1" x14ac:dyDescent="0.3">
      <c r="A30" s="157" t="s">
        <v>77</v>
      </c>
      <c r="B30" s="157" t="s">
        <v>84</v>
      </c>
      <c r="C30" s="158" t="s">
        <v>85</v>
      </c>
      <c r="D30" s="45"/>
      <c r="E30" s="93">
        <v>5.6581289531858765E-2</v>
      </c>
      <c r="F30" s="93">
        <v>3.0951843095453642</v>
      </c>
      <c r="G30" s="93">
        <v>1.4128063627685638E-2</v>
      </c>
      <c r="H30" s="93">
        <v>6.7089721000000019E-4</v>
      </c>
      <c r="I30" s="93">
        <v>6.4515743088499999E-2</v>
      </c>
      <c r="J30" s="93">
        <v>6.4515743088499999E-2</v>
      </c>
      <c r="K30" s="93">
        <v>6.4515743088499999E-2</v>
      </c>
      <c r="L30" s="93">
        <v>7.0967317397350009E-3</v>
      </c>
      <c r="M30" s="93">
        <v>7.9448465351246176</v>
      </c>
      <c r="N30" s="93">
        <v>7.1000226049018043</v>
      </c>
      <c r="O30" s="93">
        <v>2.8256127255371281E-6</v>
      </c>
      <c r="P30" s="93">
        <v>1.2291415356086504E-4</v>
      </c>
      <c r="Q30" s="93">
        <v>4.2384190883056914E-6</v>
      </c>
      <c r="R30" s="93">
        <v>8.9006800854419532E-5</v>
      </c>
      <c r="S30" s="93">
        <v>6.3576286324585382E-5</v>
      </c>
      <c r="T30" s="93">
        <v>3.2494546343676975E-5</v>
      </c>
      <c r="U30" s="93">
        <v>2.8256127255371281E-6</v>
      </c>
      <c r="V30" s="93">
        <v>4.6622609971362606E-4</v>
      </c>
      <c r="W30" s="93">
        <v>1.4588440649999999E-2</v>
      </c>
      <c r="X30" s="93">
        <v>1.1867573447255935E-4</v>
      </c>
      <c r="Y30" s="93">
        <v>1.3280379810024499E-4</v>
      </c>
      <c r="Z30" s="93">
        <v>9.6070832668262337E-5</v>
      </c>
      <c r="AA30" s="93">
        <v>1.4410624900239351E-4</v>
      </c>
      <c r="AB30" s="93">
        <v>4.9165661424346017E-4</v>
      </c>
      <c r="AC30" s="93">
        <v>8.4768381766113835E-4</v>
      </c>
      <c r="AD30" s="93">
        <v>1.4588440650000001E-5</v>
      </c>
      <c r="AE30" s="40"/>
      <c r="AF30" s="15">
        <v>602.79738144792077</v>
      </c>
      <c r="AG30" s="15" t="s">
        <v>388</v>
      </c>
      <c r="AH30" s="15" t="s">
        <v>388</v>
      </c>
      <c r="AI30" s="15" t="s">
        <v>388</v>
      </c>
      <c r="AJ30" s="15" t="s">
        <v>388</v>
      </c>
      <c r="AK30" s="15" t="s">
        <v>388</v>
      </c>
      <c r="AL30" s="38" t="s">
        <v>48</v>
      </c>
    </row>
    <row r="31" spans="1:38" s="2" customFormat="1" ht="26.25" customHeight="1" thickBot="1" x14ac:dyDescent="0.3">
      <c r="A31" s="157" t="s">
        <v>77</v>
      </c>
      <c r="B31" s="157" t="s">
        <v>86</v>
      </c>
      <c r="C31" s="158"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157" t="s">
        <v>77</v>
      </c>
      <c r="B32" s="157" t="s">
        <v>88</v>
      </c>
      <c r="C32" s="158" t="s">
        <v>89</v>
      </c>
      <c r="D32" s="45"/>
      <c r="E32" s="93" t="s">
        <v>388</v>
      </c>
      <c r="F32" s="93" t="s">
        <v>388</v>
      </c>
      <c r="G32" s="93" t="s">
        <v>388</v>
      </c>
      <c r="H32" s="93" t="s">
        <v>388</v>
      </c>
      <c r="I32" s="93">
        <v>0.44372309405469723</v>
      </c>
      <c r="J32" s="93">
        <v>0.80366950886935862</v>
      </c>
      <c r="K32" s="93">
        <v>1.0851625056692891</v>
      </c>
      <c r="L32" s="93">
        <v>0.11507884364671192</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157" t="s">
        <v>77</v>
      </c>
      <c r="B33" s="157" t="s">
        <v>90</v>
      </c>
      <c r="C33" s="158" t="s">
        <v>91</v>
      </c>
      <c r="D33" s="45"/>
      <c r="E33" s="93" t="s">
        <v>388</v>
      </c>
      <c r="F33" s="93" t="s">
        <v>388</v>
      </c>
      <c r="G33" s="93" t="s">
        <v>388</v>
      </c>
      <c r="H33" s="93" t="s">
        <v>388</v>
      </c>
      <c r="I33" s="93">
        <v>0.32264174919582778</v>
      </c>
      <c r="J33" s="93">
        <v>3.7066086470917523</v>
      </c>
      <c r="K33" s="93">
        <v>7.4132172941835046</v>
      </c>
      <c r="L33" s="93">
        <v>6.1529703541723081E-2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157" t="s">
        <v>69</v>
      </c>
      <c r="B34" s="157" t="s">
        <v>92</v>
      </c>
      <c r="C34" s="158" t="s">
        <v>93</v>
      </c>
      <c r="D34" s="45"/>
      <c r="E34" s="93">
        <v>4.2362884270815044</v>
      </c>
      <c r="F34" s="93">
        <v>0.23519265277590778</v>
      </c>
      <c r="G34" s="93">
        <v>0.4401223066445436</v>
      </c>
      <c r="H34" s="93">
        <v>4.2523389999999999E-4</v>
      </c>
      <c r="I34" s="93">
        <v>8.4810322598754234E-2</v>
      </c>
      <c r="J34" s="93">
        <v>8.9143696746135814E-2</v>
      </c>
      <c r="K34" s="93">
        <v>9.4096124343143378E-2</v>
      </c>
      <c r="L34" s="93">
        <v>5.5126709689190249E-2</v>
      </c>
      <c r="M34" s="93">
        <v>0.55166979029436014</v>
      </c>
      <c r="N34" s="93" t="s">
        <v>388</v>
      </c>
      <c r="O34" s="93">
        <v>6.0747699999999993E-4</v>
      </c>
      <c r="P34" s="93" t="s">
        <v>388</v>
      </c>
      <c r="Q34" s="93" t="s">
        <v>388</v>
      </c>
      <c r="R34" s="93">
        <v>3.0373850000000001E-3</v>
      </c>
      <c r="S34" s="93">
        <v>0.10327109000000001</v>
      </c>
      <c r="T34" s="93">
        <v>4.2523389999999999E-3</v>
      </c>
      <c r="U34" s="93">
        <v>6.0747699999999993E-4</v>
      </c>
      <c r="V34" s="93">
        <v>6.0747699999999995E-2</v>
      </c>
      <c r="W34" s="93" t="s">
        <v>388</v>
      </c>
      <c r="X34" s="93">
        <v>1.8224309999999998E-3</v>
      </c>
      <c r="Y34" s="93">
        <v>3.0373850000000001E-3</v>
      </c>
      <c r="Z34" s="93" t="s">
        <v>388</v>
      </c>
      <c r="AA34" s="93" t="s">
        <v>388</v>
      </c>
      <c r="AB34" s="93">
        <v>4.8598159999999994E-3</v>
      </c>
      <c r="AC34" s="93" t="s">
        <v>388</v>
      </c>
      <c r="AD34" s="93" t="s">
        <v>388</v>
      </c>
      <c r="AE34" s="40"/>
      <c r="AF34" s="15">
        <v>2593.92679</v>
      </c>
      <c r="AG34" s="15" t="s">
        <v>388</v>
      </c>
      <c r="AH34" s="15" t="s">
        <v>388</v>
      </c>
      <c r="AI34" s="15" t="s">
        <v>388</v>
      </c>
      <c r="AJ34" s="15" t="s">
        <v>388</v>
      </c>
      <c r="AK34" s="15" t="s">
        <v>388</v>
      </c>
      <c r="AL34" s="38" t="s">
        <v>48</v>
      </c>
    </row>
    <row r="35" spans="1:38" s="6" customFormat="1" ht="26.25" customHeight="1" thickBot="1" x14ac:dyDescent="0.3">
      <c r="A35" s="157" t="s">
        <v>94</v>
      </c>
      <c r="B35" s="157" t="s">
        <v>95</v>
      </c>
      <c r="C35" s="158"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157" t="s">
        <v>94</v>
      </c>
      <c r="B36" s="157" t="s">
        <v>97</v>
      </c>
      <c r="C36" s="158" t="s">
        <v>98</v>
      </c>
      <c r="D36" s="45"/>
      <c r="E36" s="93">
        <v>11.733034901864421</v>
      </c>
      <c r="F36" s="93">
        <v>7.1366643970795858</v>
      </c>
      <c r="G36" s="93">
        <v>1.8049279241278093</v>
      </c>
      <c r="H36" s="93">
        <v>1.2677261816770819E-3</v>
      </c>
      <c r="I36" s="93">
        <v>0.55472954180794887</v>
      </c>
      <c r="J36" s="93">
        <v>0.57450909392791427</v>
      </c>
      <c r="K36" s="93">
        <v>0.57334490772785462</v>
      </c>
      <c r="L36" s="93" t="s">
        <v>387</v>
      </c>
      <c r="M36" s="93">
        <v>16.52591910621112</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157" t="s">
        <v>69</v>
      </c>
      <c r="B37" s="157" t="s">
        <v>99</v>
      </c>
      <c r="C37" s="158"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157" t="s">
        <v>69</v>
      </c>
      <c r="B38" s="157" t="s">
        <v>100</v>
      </c>
      <c r="C38" s="158"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157" t="s">
        <v>102</v>
      </c>
      <c r="B39" s="157" t="s">
        <v>103</v>
      </c>
      <c r="C39" s="158"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157" t="s">
        <v>69</v>
      </c>
      <c r="B40" s="157" t="s">
        <v>104</v>
      </c>
      <c r="C40" s="158" t="s">
        <v>395</v>
      </c>
      <c r="D40" s="45"/>
      <c r="E40" s="93">
        <v>4.2399288885666113</v>
      </c>
      <c r="F40" s="93">
        <v>3.4465792881326824</v>
      </c>
      <c r="G40" s="93">
        <v>0.37235680510993613</v>
      </c>
      <c r="H40" s="93">
        <v>8.247025206994501E-4</v>
      </c>
      <c r="I40" s="93">
        <v>0.57603417867057671</v>
      </c>
      <c r="J40" s="93">
        <v>0.57603417867057671</v>
      </c>
      <c r="K40" s="93">
        <v>0.57603417867057671</v>
      </c>
      <c r="L40" s="93">
        <v>0.19792454014817046</v>
      </c>
      <c r="M40" s="93">
        <v>6.3568908762053775</v>
      </c>
      <c r="N40" s="93" t="s">
        <v>388</v>
      </c>
      <c r="O40" s="93">
        <v>1.0882712566563349E-3</v>
      </c>
      <c r="P40" s="93" t="s">
        <v>388</v>
      </c>
      <c r="Q40" s="93" t="s">
        <v>388</v>
      </c>
      <c r="R40" s="93">
        <v>5.4413562832816729E-3</v>
      </c>
      <c r="S40" s="93">
        <v>0.18500611363157687</v>
      </c>
      <c r="T40" s="93">
        <v>7.617898796594344E-3</v>
      </c>
      <c r="U40" s="93">
        <v>1.0882712566563349E-3</v>
      </c>
      <c r="V40" s="93">
        <v>0.10882712566563348</v>
      </c>
      <c r="W40" s="93" t="s">
        <v>388</v>
      </c>
      <c r="X40" s="93">
        <v>3.3566427392202392E-3</v>
      </c>
      <c r="Y40" s="93">
        <v>5.3495273140304368E-3</v>
      </c>
      <c r="Z40" s="93" t="s">
        <v>388</v>
      </c>
      <c r="AA40" s="93" t="s">
        <v>388</v>
      </c>
      <c r="AB40" s="93">
        <v>8.7061700532506756E-3</v>
      </c>
      <c r="AC40" s="93" t="s">
        <v>388</v>
      </c>
      <c r="AD40" s="93" t="s">
        <v>388</v>
      </c>
      <c r="AE40" s="40"/>
      <c r="AF40" s="15">
        <v>4653.3462937701352</v>
      </c>
      <c r="AG40" s="15" t="s">
        <v>388</v>
      </c>
      <c r="AH40" s="15" t="s">
        <v>388</v>
      </c>
      <c r="AI40" s="15" t="s">
        <v>388</v>
      </c>
      <c r="AJ40" s="15" t="s">
        <v>388</v>
      </c>
      <c r="AK40" s="15" t="s">
        <v>388</v>
      </c>
      <c r="AL40" s="38" t="s">
        <v>48</v>
      </c>
    </row>
    <row r="41" spans="1:38" s="2" customFormat="1" ht="26.25" customHeight="1" thickBot="1" x14ac:dyDescent="0.3">
      <c r="A41" s="157" t="s">
        <v>102</v>
      </c>
      <c r="B41" s="157" t="s">
        <v>105</v>
      </c>
      <c r="C41" s="158"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157" t="s">
        <v>69</v>
      </c>
      <c r="B42" s="157" t="s">
        <v>106</v>
      </c>
      <c r="C42" s="158" t="s">
        <v>107</v>
      </c>
      <c r="D42" s="45"/>
      <c r="E42" s="93">
        <v>0.28117686681482079</v>
      </c>
      <c r="F42" s="93">
        <v>4.3901019159301429</v>
      </c>
      <c r="G42" s="93">
        <v>2.6567273558222117E-2</v>
      </c>
      <c r="H42" s="93">
        <v>1.2722803767284052E-4</v>
      </c>
      <c r="I42" s="93">
        <v>0.15814361856551809</v>
      </c>
      <c r="J42" s="93">
        <v>0.15814361856551809</v>
      </c>
      <c r="K42" s="93">
        <v>0.15814361856551809</v>
      </c>
      <c r="L42" s="93">
        <v>1.8822173665484734E-2</v>
      </c>
      <c r="M42" s="93">
        <v>24.782568167665666</v>
      </c>
      <c r="N42" s="93" t="s">
        <v>388</v>
      </c>
      <c r="O42" s="93">
        <v>3.0278745229079753E-4</v>
      </c>
      <c r="P42" s="93" t="s">
        <v>388</v>
      </c>
      <c r="Q42" s="93" t="s">
        <v>388</v>
      </c>
      <c r="R42" s="93">
        <v>1.5139372614539882E-3</v>
      </c>
      <c r="S42" s="93">
        <v>5.1473866889435595E-2</v>
      </c>
      <c r="T42" s="93">
        <v>2.1195121660355829E-3</v>
      </c>
      <c r="U42" s="93">
        <v>3.0278745229079764E-4</v>
      </c>
      <c r="V42" s="93">
        <v>3.0278745229079758E-2</v>
      </c>
      <c r="W42" s="93" t="s">
        <v>388</v>
      </c>
      <c r="X42" s="93">
        <v>1.1673444289614018E-3</v>
      </c>
      <c r="Y42" s="93">
        <v>1.2549551893649789E-3</v>
      </c>
      <c r="Z42" s="93" t="s">
        <v>388</v>
      </c>
      <c r="AA42" s="93" t="s">
        <v>388</v>
      </c>
      <c r="AB42" s="93">
        <v>2.4222996183263807E-3</v>
      </c>
      <c r="AC42" s="93" t="s">
        <v>388</v>
      </c>
      <c r="AD42" s="93" t="s">
        <v>388</v>
      </c>
      <c r="AE42" s="40"/>
      <c r="AF42" s="15">
        <v>1311.0311663279363</v>
      </c>
      <c r="AG42" s="15" t="s">
        <v>388</v>
      </c>
      <c r="AH42" s="15" t="s">
        <v>388</v>
      </c>
      <c r="AI42" s="15" t="s">
        <v>388</v>
      </c>
      <c r="AJ42" s="15" t="s">
        <v>388</v>
      </c>
      <c r="AK42" s="15" t="s">
        <v>388</v>
      </c>
      <c r="AL42" s="38" t="s">
        <v>48</v>
      </c>
    </row>
    <row r="43" spans="1:38" s="2" customFormat="1" ht="26.25" customHeight="1" thickBot="1" x14ac:dyDescent="0.3">
      <c r="A43" s="157" t="s">
        <v>102</v>
      </c>
      <c r="B43" s="157" t="s">
        <v>108</v>
      </c>
      <c r="C43" s="158"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157" t="s">
        <v>69</v>
      </c>
      <c r="B44" s="157" t="s">
        <v>110</v>
      </c>
      <c r="C44" s="158" t="s">
        <v>111</v>
      </c>
      <c r="D44" s="45"/>
      <c r="E44" s="93">
        <v>9.9002299810665289</v>
      </c>
      <c r="F44" s="93">
        <v>7.780872996227175</v>
      </c>
      <c r="G44" s="93">
        <v>0.85510586137401468</v>
      </c>
      <c r="H44" s="93">
        <v>1.8839746072911441E-3</v>
      </c>
      <c r="I44" s="93">
        <v>1.529620141282058</v>
      </c>
      <c r="J44" s="93">
        <v>1.529620141282058</v>
      </c>
      <c r="K44" s="93">
        <v>1.529620141282058</v>
      </c>
      <c r="L44" s="93">
        <v>0.790323001798377</v>
      </c>
      <c r="M44" s="93">
        <v>22.247389412515055</v>
      </c>
      <c r="N44" s="93" t="s">
        <v>388</v>
      </c>
      <c r="O44" s="93">
        <v>2.4558404361092541E-3</v>
      </c>
      <c r="P44" s="93" t="s">
        <v>388</v>
      </c>
      <c r="Q44" s="93" t="s">
        <v>388</v>
      </c>
      <c r="R44" s="93">
        <v>1.227920218054627E-2</v>
      </c>
      <c r="S44" s="93">
        <v>0.41749287413857322</v>
      </c>
      <c r="T44" s="93">
        <v>1.7190883052764779E-2</v>
      </c>
      <c r="U44" s="93">
        <v>2.4558404361092541E-3</v>
      </c>
      <c r="V44" s="93">
        <v>0.24558404361092542</v>
      </c>
      <c r="W44" s="93" t="s">
        <v>388</v>
      </c>
      <c r="X44" s="93">
        <v>7.5298094901047581E-3</v>
      </c>
      <c r="Y44" s="93">
        <v>1.211691399876927E-2</v>
      </c>
      <c r="Z44" s="93" t="s">
        <v>388</v>
      </c>
      <c r="AA44" s="93" t="s">
        <v>388</v>
      </c>
      <c r="AB44" s="93">
        <v>1.9646723488874026E-2</v>
      </c>
      <c r="AC44" s="93" t="s">
        <v>388</v>
      </c>
      <c r="AD44" s="93" t="s">
        <v>388</v>
      </c>
      <c r="AE44" s="40"/>
      <c r="AF44" s="15">
        <v>10497.798834910902</v>
      </c>
      <c r="AG44" s="15" t="s">
        <v>388</v>
      </c>
      <c r="AH44" s="15" t="s">
        <v>388</v>
      </c>
      <c r="AI44" s="15" t="s">
        <v>388</v>
      </c>
      <c r="AJ44" s="15" t="s">
        <v>388</v>
      </c>
      <c r="AK44" s="15" t="s">
        <v>388</v>
      </c>
      <c r="AL44" s="38" t="s">
        <v>48</v>
      </c>
    </row>
    <row r="45" spans="1:38" s="2" customFormat="1" ht="26.25" customHeight="1" thickBot="1" x14ac:dyDescent="0.3">
      <c r="A45" s="157" t="s">
        <v>69</v>
      </c>
      <c r="B45" s="157" t="s">
        <v>112</v>
      </c>
      <c r="C45" s="158"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157" t="s">
        <v>102</v>
      </c>
      <c r="B46" s="157" t="s">
        <v>114</v>
      </c>
      <c r="C46" s="158"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157" t="s">
        <v>69</v>
      </c>
      <c r="B47" s="157" t="s">
        <v>116</v>
      </c>
      <c r="C47" s="158"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157" t="s">
        <v>118</v>
      </c>
      <c r="B48" s="157" t="s">
        <v>119</v>
      </c>
      <c r="C48" s="158"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157" t="s">
        <v>118</v>
      </c>
      <c r="B49" s="157" t="s">
        <v>122</v>
      </c>
      <c r="C49" s="158"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157" t="s">
        <v>118</v>
      </c>
      <c r="B50" s="157" t="s">
        <v>125</v>
      </c>
      <c r="C50" s="158"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157" t="s">
        <v>118</v>
      </c>
      <c r="B51" s="56" t="s">
        <v>127</v>
      </c>
      <c r="C51" s="158"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157" t="s">
        <v>118</v>
      </c>
      <c r="B52" s="56" t="s">
        <v>130</v>
      </c>
      <c r="C52" s="160"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157" t="s">
        <v>118</v>
      </c>
      <c r="B53" s="56" t="s">
        <v>132</v>
      </c>
      <c r="C53" s="160"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157" t="s">
        <v>118</v>
      </c>
      <c r="B54" s="56" t="s">
        <v>135</v>
      </c>
      <c r="C54" s="160"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157" t="s">
        <v>118</v>
      </c>
      <c r="B55" s="56" t="s">
        <v>137</v>
      </c>
      <c r="C55" s="160"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56" t="s">
        <v>118</v>
      </c>
      <c r="B56" s="56" t="s">
        <v>140</v>
      </c>
      <c r="C56" s="160"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157" t="s">
        <v>52</v>
      </c>
      <c r="B57" s="157" t="s">
        <v>142</v>
      </c>
      <c r="C57" s="158"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157" t="s">
        <v>52</v>
      </c>
      <c r="B58" s="157" t="s">
        <v>145</v>
      </c>
      <c r="C58" s="158"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157" t="s">
        <v>52</v>
      </c>
      <c r="B59" s="161" t="s">
        <v>148</v>
      </c>
      <c r="C59" s="158"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157" t="s">
        <v>52</v>
      </c>
      <c r="B60" s="161" t="s">
        <v>149</v>
      </c>
      <c r="C60" s="158"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157" t="s">
        <v>52</v>
      </c>
      <c r="B61" s="161" t="s">
        <v>151</v>
      </c>
      <c r="C61" s="158"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157" t="s">
        <v>52</v>
      </c>
      <c r="B62" s="161" t="s">
        <v>153</v>
      </c>
      <c r="C62" s="158"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157" t="s">
        <v>52</v>
      </c>
      <c r="B63" s="161" t="s">
        <v>155</v>
      </c>
      <c r="C63" s="160"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157" t="s">
        <v>52</v>
      </c>
      <c r="B64" s="161" t="s">
        <v>157</v>
      </c>
      <c r="C64" s="158"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157" t="s">
        <v>52</v>
      </c>
      <c r="B65" s="56" t="s">
        <v>160</v>
      </c>
      <c r="C65" s="158"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157" t="s">
        <v>52</v>
      </c>
      <c r="B66" s="56" t="s">
        <v>163</v>
      </c>
      <c r="C66" s="158"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157" t="s">
        <v>52</v>
      </c>
      <c r="B67" s="56" t="s">
        <v>166</v>
      </c>
      <c r="C67" s="158"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157" t="s">
        <v>52</v>
      </c>
      <c r="B68" s="56" t="s">
        <v>169</v>
      </c>
      <c r="C68" s="158"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157" t="s">
        <v>52</v>
      </c>
      <c r="B69" s="157" t="s">
        <v>172</v>
      </c>
      <c r="C69" s="158"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157" t="s">
        <v>52</v>
      </c>
      <c r="B70" s="157" t="s">
        <v>175</v>
      </c>
      <c r="C70" s="158"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157" t="s">
        <v>52</v>
      </c>
      <c r="B71" s="157" t="s">
        <v>176</v>
      </c>
      <c r="C71" s="158"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157" t="s">
        <v>52</v>
      </c>
      <c r="B72" s="157" t="s">
        <v>178</v>
      </c>
      <c r="C72" s="158"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157" t="s">
        <v>52</v>
      </c>
      <c r="B73" s="157" t="s">
        <v>181</v>
      </c>
      <c r="C73" s="158"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157" t="s">
        <v>52</v>
      </c>
      <c r="B74" s="157" t="s">
        <v>184</v>
      </c>
      <c r="C74" s="158"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157" t="s">
        <v>52</v>
      </c>
      <c r="B75" s="157" t="s">
        <v>187</v>
      </c>
      <c r="C75" s="158"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157" t="s">
        <v>52</v>
      </c>
      <c r="B76" s="157" t="s">
        <v>190</v>
      </c>
      <c r="C76" s="158"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157" t="s">
        <v>52</v>
      </c>
      <c r="B77" s="157" t="s">
        <v>193</v>
      </c>
      <c r="C77" s="158"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157" t="s">
        <v>52</v>
      </c>
      <c r="B78" s="157" t="s">
        <v>196</v>
      </c>
      <c r="C78" s="158"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157" t="s">
        <v>52</v>
      </c>
      <c r="B79" s="157" t="s">
        <v>199</v>
      </c>
      <c r="C79" s="158"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157" t="s">
        <v>52</v>
      </c>
      <c r="B80" s="56" t="s">
        <v>202</v>
      </c>
      <c r="C80" s="160"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157" t="s">
        <v>52</v>
      </c>
      <c r="B81" s="56" t="s">
        <v>204</v>
      </c>
      <c r="C81" s="160"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157" t="s">
        <v>206</v>
      </c>
      <c r="B82" s="56" t="s">
        <v>207</v>
      </c>
      <c r="C82" s="162"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157" t="s">
        <v>206</v>
      </c>
      <c r="B83" s="163" t="s">
        <v>209</v>
      </c>
      <c r="C83" s="164"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157" t="s">
        <v>52</v>
      </c>
      <c r="B84" s="163" t="s">
        <v>211</v>
      </c>
      <c r="C84" s="164"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157" t="s">
        <v>52</v>
      </c>
      <c r="B85" s="160" t="s">
        <v>213</v>
      </c>
      <c r="C85" s="164"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157" t="s">
        <v>206</v>
      </c>
      <c r="B86" s="160" t="s">
        <v>215</v>
      </c>
      <c r="C86" s="162"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157" t="s">
        <v>206</v>
      </c>
      <c r="B87" s="160" t="s">
        <v>218</v>
      </c>
      <c r="C87" s="162"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157" t="s">
        <v>206</v>
      </c>
      <c r="B88" s="160" t="s">
        <v>220</v>
      </c>
      <c r="C88" s="162"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157" t="s">
        <v>206</v>
      </c>
      <c r="B89" s="160" t="s">
        <v>222</v>
      </c>
      <c r="C89" s="162"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157" t="s">
        <v>206</v>
      </c>
      <c r="B90" s="160" t="s">
        <v>224</v>
      </c>
      <c r="C90" s="162"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157" t="s">
        <v>206</v>
      </c>
      <c r="B91" s="56" t="s">
        <v>383</v>
      </c>
      <c r="C91" s="160"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157" t="s">
        <v>52</v>
      </c>
      <c r="B92" s="157" t="s">
        <v>227</v>
      </c>
      <c r="C92" s="158"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157" t="s">
        <v>52</v>
      </c>
      <c r="B93" s="56" t="s">
        <v>230</v>
      </c>
      <c r="C93" s="158"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157" t="s">
        <v>52</v>
      </c>
      <c r="B94" s="56" t="s">
        <v>384</v>
      </c>
      <c r="C94" s="158"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157" t="s">
        <v>52</v>
      </c>
      <c r="B95" s="56" t="s">
        <v>233</v>
      </c>
      <c r="C95" s="158"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157" t="s">
        <v>52</v>
      </c>
      <c r="B96" s="56" t="s">
        <v>235</v>
      </c>
      <c r="C96" s="158"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157" t="s">
        <v>52</v>
      </c>
      <c r="B97" s="56" t="s">
        <v>237</v>
      </c>
      <c r="C97" s="158"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157" t="s">
        <v>52</v>
      </c>
      <c r="B98" s="56" t="s">
        <v>239</v>
      </c>
      <c r="C98" s="160"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157" t="s">
        <v>241</v>
      </c>
      <c r="B99" s="157" t="s">
        <v>242</v>
      </c>
      <c r="C99" s="158" t="s">
        <v>412</v>
      </c>
      <c r="D99" s="57"/>
      <c r="E99" s="93">
        <v>0.1852027748</v>
      </c>
      <c r="F99" s="93">
        <v>9.1901164340000001</v>
      </c>
      <c r="G99" s="93" t="s">
        <v>388</v>
      </c>
      <c r="H99" s="93">
        <v>6.1517762570000007</v>
      </c>
      <c r="I99" s="93">
        <v>0.16495415900000002</v>
      </c>
      <c r="J99" s="93">
        <v>0.25346614670000001</v>
      </c>
      <c r="K99" s="93">
        <v>0.55521155950000001</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627.70000000000005</v>
      </c>
      <c r="AL99" s="38" t="s">
        <v>243</v>
      </c>
    </row>
    <row r="100" spans="1:38" s="2" customFormat="1" ht="26.25" customHeight="1" thickBot="1" x14ac:dyDescent="0.3">
      <c r="A100" s="157" t="s">
        <v>241</v>
      </c>
      <c r="B100" s="157" t="s">
        <v>244</v>
      </c>
      <c r="C100" s="158" t="s">
        <v>413</v>
      </c>
      <c r="D100" s="57"/>
      <c r="E100" s="93">
        <v>0.14424378387300002</v>
      </c>
      <c r="F100" s="93">
        <v>3.5477707350000003</v>
      </c>
      <c r="G100" s="93" t="s">
        <v>388</v>
      </c>
      <c r="H100" s="93">
        <v>4.37779680441</v>
      </c>
      <c r="I100" s="93">
        <v>8.6592924847999991E-2</v>
      </c>
      <c r="J100" s="93">
        <v>0.13445513642699999</v>
      </c>
      <c r="K100" s="93">
        <v>0.28941272486700004</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980.6</v>
      </c>
      <c r="AL100" s="38" t="s">
        <v>243</v>
      </c>
    </row>
    <row r="101" spans="1:38" s="2" customFormat="1" ht="26.25" customHeight="1" thickBot="1" x14ac:dyDescent="0.3">
      <c r="A101" s="157" t="s">
        <v>241</v>
      </c>
      <c r="B101" s="157" t="s">
        <v>245</v>
      </c>
      <c r="C101" s="158" t="s">
        <v>246</v>
      </c>
      <c r="D101" s="57"/>
      <c r="E101" s="93">
        <v>6.5151532210000005E-3</v>
      </c>
      <c r="F101" s="93">
        <v>0.1179949946</v>
      </c>
      <c r="G101" s="93" t="s">
        <v>388</v>
      </c>
      <c r="H101" s="93">
        <v>7.830840922E-2</v>
      </c>
      <c r="I101" s="93">
        <v>1.6901510619999999E-3</v>
      </c>
      <c r="J101" s="93">
        <v>5.0704531840000001E-3</v>
      </c>
      <c r="K101" s="93">
        <v>1.1831057432000001E-2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111.7</v>
      </c>
      <c r="AL101" s="38" t="s">
        <v>243</v>
      </c>
    </row>
    <row r="102" spans="1:38" s="2" customFormat="1" ht="26.25" customHeight="1" thickBot="1" x14ac:dyDescent="0.3">
      <c r="A102" s="157" t="s">
        <v>241</v>
      </c>
      <c r="B102" s="157" t="s">
        <v>247</v>
      </c>
      <c r="C102" s="158" t="s">
        <v>414</v>
      </c>
      <c r="D102" s="57"/>
      <c r="E102" s="93">
        <v>6.6823667334000011E-2</v>
      </c>
      <c r="F102" s="93">
        <v>0.37403988229399998</v>
      </c>
      <c r="G102" s="93" t="s">
        <v>388</v>
      </c>
      <c r="H102" s="93">
        <v>3.3340606293600001</v>
      </c>
      <c r="I102" s="93">
        <v>3.7167197929999997E-3</v>
      </c>
      <c r="J102" s="93">
        <v>7.8444489180999999E-2</v>
      </c>
      <c r="K102" s="93">
        <v>0.47345779960800005</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864.08600000000001</v>
      </c>
      <c r="AL102" s="38" t="s">
        <v>243</v>
      </c>
    </row>
    <row r="103" spans="1:38" s="2" customFormat="1" ht="26.25" customHeight="1" thickBot="1" x14ac:dyDescent="0.3">
      <c r="A103" s="157" t="s">
        <v>241</v>
      </c>
      <c r="B103" s="157" t="s">
        <v>248</v>
      </c>
      <c r="C103" s="158"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157" t="s">
        <v>241</v>
      </c>
      <c r="B104" s="157" t="s">
        <v>250</v>
      </c>
      <c r="C104" s="158" t="s">
        <v>251</v>
      </c>
      <c r="D104" s="57"/>
      <c r="E104" s="93">
        <v>5.14426925E-4</v>
      </c>
      <c r="F104" s="93">
        <v>4.6955390400000001E-3</v>
      </c>
      <c r="G104" s="93" t="s">
        <v>388</v>
      </c>
      <c r="H104" s="93">
        <v>6.1829668560000007E-3</v>
      </c>
      <c r="I104" s="93">
        <v>9.0786985999999998E-5</v>
      </c>
      <c r="J104" s="93">
        <v>2.72360958E-4</v>
      </c>
      <c r="K104" s="93">
        <v>6.3550890400000009E-4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157" t="s">
        <v>241</v>
      </c>
      <c r="B105" s="157" t="s">
        <v>252</v>
      </c>
      <c r="C105" s="158" t="s">
        <v>253</v>
      </c>
      <c r="D105" s="57"/>
      <c r="E105" s="93">
        <v>1.4784723853E-2</v>
      </c>
      <c r="F105" s="93">
        <v>0.127581677256</v>
      </c>
      <c r="G105" s="93" t="s">
        <v>388</v>
      </c>
      <c r="H105" s="93">
        <v>0.30540878818</v>
      </c>
      <c r="I105" s="93">
        <v>2.9856683839999997E-3</v>
      </c>
      <c r="J105" s="93">
        <v>4.6917646029999999E-3</v>
      </c>
      <c r="K105" s="93">
        <v>1.0236577315E-2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37.28</v>
      </c>
      <c r="AL105" s="38" t="s">
        <v>243</v>
      </c>
    </row>
    <row r="106" spans="1:38" s="2" customFormat="1" ht="26.25" customHeight="1" thickBot="1" x14ac:dyDescent="0.3">
      <c r="A106" s="157" t="s">
        <v>241</v>
      </c>
      <c r="B106" s="157" t="s">
        <v>254</v>
      </c>
      <c r="C106" s="158"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157" t="s">
        <v>241</v>
      </c>
      <c r="B107" s="157" t="s">
        <v>256</v>
      </c>
      <c r="C107" s="158" t="s">
        <v>416</v>
      </c>
      <c r="D107" s="57"/>
      <c r="E107" s="93">
        <v>4.9751020398000001E-2</v>
      </c>
      <c r="F107" s="93">
        <v>0.30340829880000003</v>
      </c>
      <c r="G107" s="93" t="s">
        <v>388</v>
      </c>
      <c r="H107" s="93">
        <v>0.72959112442099994</v>
      </c>
      <c r="I107" s="93">
        <v>1.2856501079999999E-2</v>
      </c>
      <c r="J107" s="93">
        <v>0.17142001440000001</v>
      </c>
      <c r="K107" s="93">
        <v>0.81424506829999999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5972.4</v>
      </c>
      <c r="AL107" s="38" t="s">
        <v>243</v>
      </c>
    </row>
    <row r="108" spans="1:38" s="2" customFormat="1" ht="26.25" customHeight="1" thickBot="1" x14ac:dyDescent="0.3">
      <c r="A108" s="157" t="s">
        <v>241</v>
      </c>
      <c r="B108" s="157" t="s">
        <v>257</v>
      </c>
      <c r="C108" s="158" t="s">
        <v>417</v>
      </c>
      <c r="D108" s="57"/>
      <c r="E108" s="93">
        <v>2.1931284150000001E-2</v>
      </c>
      <c r="F108" s="93">
        <v>0.19994649440000001</v>
      </c>
      <c r="G108" s="93" t="s">
        <v>388</v>
      </c>
      <c r="H108" s="93">
        <v>0.16465856479999999</v>
      </c>
      <c r="I108" s="93">
        <v>2.6538E-3</v>
      </c>
      <c r="J108" s="93">
        <v>2.6537999999999999E-2</v>
      </c>
      <c r="K108" s="93">
        <v>5.3075999999999998E-2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2653.8</v>
      </c>
      <c r="AL108" s="38" t="s">
        <v>243</v>
      </c>
    </row>
    <row r="109" spans="1:38" s="2" customFormat="1" ht="26.25" customHeight="1" thickBot="1" x14ac:dyDescent="0.3">
      <c r="A109" s="157" t="s">
        <v>241</v>
      </c>
      <c r="B109" s="157" t="s">
        <v>258</v>
      </c>
      <c r="C109" s="158" t="s">
        <v>418</v>
      </c>
      <c r="D109" s="57"/>
      <c r="E109" s="93">
        <v>1.154578516E-3</v>
      </c>
      <c r="F109" s="93">
        <v>6.0999704860000004E-3</v>
      </c>
      <c r="G109" s="93" t="s">
        <v>388</v>
      </c>
      <c r="H109" s="93">
        <v>1.2691459070000001E-2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157" t="s">
        <v>241</v>
      </c>
      <c r="B110" s="157" t="s">
        <v>259</v>
      </c>
      <c r="C110" s="158" t="s">
        <v>419</v>
      </c>
      <c r="D110" s="57"/>
      <c r="E110" s="93">
        <v>7.9839950270000001E-3</v>
      </c>
      <c r="F110" s="93">
        <v>4.1237239147000004E-2</v>
      </c>
      <c r="G110" s="93" t="s">
        <v>388</v>
      </c>
      <c r="H110" s="93">
        <v>9.2537245130999993E-2</v>
      </c>
      <c r="I110" s="93">
        <v>2.5604999999999999E-2</v>
      </c>
      <c r="J110" s="93">
        <v>0.18016125</v>
      </c>
      <c r="K110" s="93">
        <v>0.18747374999999999</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1567</v>
      </c>
      <c r="AL110" s="38" t="s">
        <v>243</v>
      </c>
    </row>
    <row r="111" spans="1:38" s="2" customFormat="1" ht="26.25" customHeight="1" thickBot="1" x14ac:dyDescent="0.3">
      <c r="A111" s="157" t="s">
        <v>241</v>
      </c>
      <c r="B111" s="157" t="s">
        <v>260</v>
      </c>
      <c r="C111" s="158" t="s">
        <v>420</v>
      </c>
      <c r="D111" s="57"/>
      <c r="E111" s="93">
        <v>9.7710304000000012E-2</v>
      </c>
      <c r="F111" s="93">
        <v>3.0732214330000001</v>
      </c>
      <c r="G111" s="93" t="s">
        <v>388</v>
      </c>
      <c r="H111" s="93">
        <v>4.3954771069999996</v>
      </c>
      <c r="I111" s="93">
        <v>6.5225424000000004E-2</v>
      </c>
      <c r="J111" s="93">
        <v>0.13045084800000001</v>
      </c>
      <c r="K111" s="93">
        <v>0.293514408</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8373.6790000000001</v>
      </c>
      <c r="AL111" s="38" t="s">
        <v>243</v>
      </c>
    </row>
    <row r="112" spans="1:38" s="2" customFormat="1" ht="26.25" customHeight="1" thickBot="1" x14ac:dyDescent="0.3">
      <c r="A112" s="157" t="s">
        <v>261</v>
      </c>
      <c r="B112" s="157" t="s">
        <v>262</v>
      </c>
      <c r="C112" s="158" t="s">
        <v>263</v>
      </c>
      <c r="D112" s="45"/>
      <c r="E112" s="93">
        <v>7.853579614</v>
      </c>
      <c r="F112" s="93" t="s">
        <v>388</v>
      </c>
      <c r="G112" s="93" t="s">
        <v>388</v>
      </c>
      <c r="H112" s="93">
        <v>2.9988071829999998</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196.24199999999999</v>
      </c>
      <c r="AL112" s="38" t="s">
        <v>432</v>
      </c>
    </row>
    <row r="113" spans="1:38" s="2" customFormat="1" ht="26.25" customHeight="1" thickBot="1" x14ac:dyDescent="0.3">
      <c r="A113" s="157" t="s">
        <v>261</v>
      </c>
      <c r="B113" s="60" t="s">
        <v>264</v>
      </c>
      <c r="C113" s="165" t="s">
        <v>265</v>
      </c>
      <c r="D113" s="45"/>
      <c r="E113" s="93">
        <v>3.576262690938</v>
      </c>
      <c r="F113" s="93">
        <v>5.1376678279180004</v>
      </c>
      <c r="G113" s="93" t="s">
        <v>388</v>
      </c>
      <c r="H113" s="93">
        <v>10.630743759792002</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157" t="s">
        <v>261</v>
      </c>
      <c r="B114" s="60" t="s">
        <v>266</v>
      </c>
      <c r="C114" s="165"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157" t="s">
        <v>261</v>
      </c>
      <c r="B115" s="60" t="s">
        <v>267</v>
      </c>
      <c r="C115" s="165" t="s">
        <v>268</v>
      </c>
      <c r="D115" s="45"/>
      <c r="E115" s="93">
        <v>9.6292679000000003E-5</v>
      </c>
      <c r="F115" s="93" t="s">
        <v>388</v>
      </c>
      <c r="G115" s="93" t="s">
        <v>388</v>
      </c>
      <c r="H115" s="93">
        <v>1.9258535800000001E-4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157" t="s">
        <v>261</v>
      </c>
      <c r="B116" s="157" t="s">
        <v>269</v>
      </c>
      <c r="C116" s="160" t="s">
        <v>422</v>
      </c>
      <c r="D116" s="45"/>
      <c r="E116" s="93">
        <v>0.90289949627900012</v>
      </c>
      <c r="F116" s="93">
        <v>0.14282924199000002</v>
      </c>
      <c r="G116" s="93" t="s">
        <v>388</v>
      </c>
      <c r="H116" s="93">
        <v>1.975458698695</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157" t="s">
        <v>261</v>
      </c>
      <c r="B117" s="157" t="s">
        <v>270</v>
      </c>
      <c r="C117" s="160"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157" t="s">
        <v>261</v>
      </c>
      <c r="B118" s="157" t="s">
        <v>272</v>
      </c>
      <c r="C118" s="160"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157" t="s">
        <v>261</v>
      </c>
      <c r="B119" s="157" t="s">
        <v>273</v>
      </c>
      <c r="C119" s="158" t="s">
        <v>274</v>
      </c>
      <c r="D119" s="45"/>
      <c r="E119" s="93" t="s">
        <v>388</v>
      </c>
      <c r="F119" s="93" t="s">
        <v>388</v>
      </c>
      <c r="G119" s="93" t="s">
        <v>388</v>
      </c>
      <c r="H119" s="93" t="s">
        <v>388</v>
      </c>
      <c r="I119" s="93">
        <v>0.27360499449999998</v>
      </c>
      <c r="J119" s="93">
        <v>5.0041186939999998</v>
      </c>
      <c r="K119" s="93">
        <v>5.0041186939999998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1893.2065134322713</v>
      </c>
      <c r="AL119" s="38" t="s">
        <v>442</v>
      </c>
    </row>
    <row r="120" spans="1:38" s="2" customFormat="1" ht="26.25" customHeight="1" thickBot="1" x14ac:dyDescent="0.3">
      <c r="A120" s="157" t="s">
        <v>261</v>
      </c>
      <c r="B120" s="157" t="s">
        <v>275</v>
      </c>
      <c r="C120" s="158"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157" t="s">
        <v>261</v>
      </c>
      <c r="B121" s="157" t="s">
        <v>277</v>
      </c>
      <c r="C121" s="160" t="s">
        <v>278</v>
      </c>
      <c r="D121" s="46" t="s">
        <v>279</v>
      </c>
      <c r="E121" s="93" t="s">
        <v>388</v>
      </c>
      <c r="F121" s="93">
        <v>0.96890793398000008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2276.4</v>
      </c>
      <c r="AL121" s="38" t="s">
        <v>443</v>
      </c>
    </row>
    <row r="122" spans="1:38" s="2" customFormat="1" ht="26.25" customHeight="1" thickBot="1" x14ac:dyDescent="0.3">
      <c r="A122" s="157" t="s">
        <v>261</v>
      </c>
      <c r="B122" s="60" t="s">
        <v>280</v>
      </c>
      <c r="C122" s="165"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157" t="s">
        <v>261</v>
      </c>
      <c r="B123" s="157" t="s">
        <v>282</v>
      </c>
      <c r="C123" s="158"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157" t="s">
        <v>261</v>
      </c>
      <c r="B124" s="60" t="s">
        <v>284</v>
      </c>
      <c r="C124" s="158"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157" t="s">
        <v>286</v>
      </c>
      <c r="B125" s="157" t="s">
        <v>287</v>
      </c>
      <c r="C125" s="158"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157" t="s">
        <v>286</v>
      </c>
      <c r="B126" s="157" t="s">
        <v>289</v>
      </c>
      <c r="C126" s="158"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157" t="s">
        <v>286</v>
      </c>
      <c r="B127" s="157" t="s">
        <v>291</v>
      </c>
      <c r="C127" s="158"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157" t="s">
        <v>286</v>
      </c>
      <c r="B128" s="56" t="s">
        <v>293</v>
      </c>
      <c r="C128" s="160"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3">
      <c r="A129" s="157" t="s">
        <v>286</v>
      </c>
      <c r="B129" s="56" t="s">
        <v>296</v>
      </c>
      <c r="C129" s="164"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157" t="s">
        <v>286</v>
      </c>
      <c r="B130" s="56" t="s">
        <v>299</v>
      </c>
      <c r="C130" s="166"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157" t="s">
        <v>286</v>
      </c>
      <c r="B131" s="56" t="s">
        <v>301</v>
      </c>
      <c r="C131" s="164"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157" t="s">
        <v>286</v>
      </c>
      <c r="B132" s="56" t="s">
        <v>303</v>
      </c>
      <c r="C132" s="164"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157" t="s">
        <v>286</v>
      </c>
      <c r="B133" s="56" t="s">
        <v>305</v>
      </c>
      <c r="C133" s="164"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157" t="s">
        <v>286</v>
      </c>
      <c r="B134" s="56" t="s">
        <v>307</v>
      </c>
      <c r="C134" s="158"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157" t="s">
        <v>286</v>
      </c>
      <c r="B135" s="157" t="s">
        <v>309</v>
      </c>
      <c r="C135" s="158"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157" t="s">
        <v>286</v>
      </c>
      <c r="B136" s="157" t="s">
        <v>311</v>
      </c>
      <c r="C136" s="158" t="s">
        <v>312</v>
      </c>
      <c r="D136" s="45"/>
      <c r="E136" s="93" t="s">
        <v>388</v>
      </c>
      <c r="F136" s="93" t="s">
        <v>387</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157" t="s">
        <v>286</v>
      </c>
      <c r="B137" s="157" t="s">
        <v>313</v>
      </c>
      <c r="C137" s="158"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3">
      <c r="A138" s="56" t="s">
        <v>286</v>
      </c>
      <c r="B138" s="56" t="s">
        <v>315</v>
      </c>
      <c r="C138" s="160"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56" t="s">
        <v>286</v>
      </c>
      <c r="B139" s="56" t="s">
        <v>317</v>
      </c>
      <c r="C139" s="160"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157" t="s">
        <v>319</v>
      </c>
      <c r="B140" s="56" t="s">
        <v>320</v>
      </c>
      <c r="C140" s="158" t="s">
        <v>431</v>
      </c>
      <c r="D140" s="45"/>
      <c r="E140" s="93" t="s">
        <v>392</v>
      </c>
      <c r="F140" s="93" t="s">
        <v>392</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167"/>
      <c r="B141" s="168" t="s">
        <v>321</v>
      </c>
      <c r="C141" s="169" t="s">
        <v>376</v>
      </c>
      <c r="D141" s="94" t="s">
        <v>141</v>
      </c>
      <c r="E141" s="94">
        <f>SUM(E14:E140)</f>
        <v>287.13348923415805</v>
      </c>
      <c r="F141" s="94" t="s">
        <v>387</v>
      </c>
      <c r="G141" s="94">
        <f t="shared" ref="G141:H141" si="0">SUM(G14:G140)</f>
        <v>382.70816613601772</v>
      </c>
      <c r="H141" s="94">
        <f t="shared" si="0"/>
        <v>37.78855041119882</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147068.51950423498</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72"/>
      <c r="B143" s="173" t="s">
        <v>345</v>
      </c>
      <c r="C143" s="174"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72"/>
      <c r="B144" s="173" t="s">
        <v>346</v>
      </c>
      <c r="C144" s="174"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72"/>
      <c r="B145" s="173" t="s">
        <v>347</v>
      </c>
      <c r="C145" s="174"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72"/>
      <c r="B146" s="173" t="s">
        <v>348</v>
      </c>
      <c r="C146" s="174"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72"/>
      <c r="B147" s="173" t="s">
        <v>349</v>
      </c>
      <c r="C147" s="174"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72"/>
      <c r="B148" s="173" t="s">
        <v>350</v>
      </c>
      <c r="C148" s="174"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72"/>
      <c r="B149" s="173" t="s">
        <v>351</v>
      </c>
      <c r="C149" s="174"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75"/>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77"/>
      <c r="B151" s="178" t="s">
        <v>323</v>
      </c>
      <c r="C151" s="179"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80"/>
      <c r="B152" s="181" t="s">
        <v>365</v>
      </c>
      <c r="C152" s="182" t="s">
        <v>362</v>
      </c>
      <c r="D152" s="125" t="s">
        <v>295</v>
      </c>
      <c r="E152" s="125">
        <f>SUM(E$141, E$151, IF(AND(ISNUMBER(SEARCH($B$4,"AT|BE|CH|GB|IE|LT|LU|NL")),SUM(E$143:E$149)&gt;0),SUM(E$143:E$149)-SUM(E$27:E$33),0))</f>
        <v>287.13348923415805</v>
      </c>
      <c r="F152" s="125">
        <f t="shared" ref="F152:AD152" si="2">SUM(F$141, F$151, IF(AND(ISNUMBER(SEARCH($B$4,"AT|BE|CH|GB|IE|LT|LU|NL")),SUM(F$143:F$149)&gt;0),SUM(F$143:F$149)-SUM(F$27:F$33),0))</f>
        <v>0</v>
      </c>
      <c r="G152" s="125">
        <f t="shared" si="2"/>
        <v>382.70816613601772</v>
      </c>
      <c r="H152" s="125">
        <f t="shared" si="2"/>
        <v>37.78855041119882</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77"/>
      <c r="B153" s="178" t="s">
        <v>324</v>
      </c>
      <c r="C153" s="179"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80"/>
      <c r="B154" s="181" t="s">
        <v>366</v>
      </c>
      <c r="C154" s="182" t="s">
        <v>363</v>
      </c>
      <c r="D154" s="125" t="s">
        <v>322</v>
      </c>
      <c r="E154" s="125">
        <f>SUM(E$141, E$153, -1 * IF(OR($B$6=2005,$B$6&gt;=2020),SUM(E$99:E$122),0), IF(AND(ISNUMBER(SEARCH($B$4,"AT|BE|CH|GB|IE|LT|LU|NL")),SUM(E$143:E$149)&gt;0),SUM(E$143:E$149)-SUM(E$27:E$33),0))</f>
        <v>287.13348923415805</v>
      </c>
      <c r="F154" s="125">
        <f>SUM(F$141, F$153, -1 * IF(OR($B$6=2005,$B$6&gt;=2020),SUM(F$99:F$122),0), IF(AND(ISNUMBER(SEARCH($B$4,"AT|BE|CH|GB|IE|LT|LU|NL")),SUM(F$143:F$149)&gt;0),SUM(F$143:F$149)-SUM(F$27:F$33),0))</f>
        <v>0</v>
      </c>
      <c r="G154" s="125">
        <f>SUM(G$141, G$153, IF(AND(ISNUMBER(SEARCH($B$4,"AT|BE|CH|GB|IE|LT|LU|NL")),SUM(G$143:G$149)&gt;0),SUM(G$143:G$149)-SUM(G$27:G$33),0))</f>
        <v>382.70816613601772</v>
      </c>
      <c r="H154" s="125">
        <f>SUM(H$141, H$153, IF(AND(ISNUMBER(SEARCH($B$4,"AT|BE|CH|GB|IE|LT|LU|NL")),SUM(H$143:H$149)&gt;0),SUM(H$143:H$149)-SUM(H$27:H$33),0))</f>
        <v>37.78855041119882</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75"/>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83" t="s">
        <v>325</v>
      </c>
      <c r="B157" s="183" t="s">
        <v>326</v>
      </c>
      <c r="C157" s="184" t="s">
        <v>327</v>
      </c>
      <c r="D157" s="136"/>
      <c r="E157" s="136">
        <v>1.7389502958245719</v>
      </c>
      <c r="F157" s="136">
        <v>3.9747435333133074E-2</v>
      </c>
      <c r="G157" s="136">
        <v>0.12048441335355964</v>
      </c>
      <c r="H157" s="136" t="s">
        <v>388</v>
      </c>
      <c r="I157" s="136">
        <v>2.7527259858028466E-2</v>
      </c>
      <c r="J157" s="136">
        <v>2.7527259858028466E-2</v>
      </c>
      <c r="K157" s="136">
        <v>2.7527259858028466E-2</v>
      </c>
      <c r="L157" s="136">
        <v>1.3763629929014233E-2</v>
      </c>
      <c r="M157" s="136">
        <v>0.37449536727936317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6210.5367708020431</v>
      </c>
      <c r="AG157" s="136" t="s">
        <v>388</v>
      </c>
      <c r="AH157" s="136" t="s">
        <v>388</v>
      </c>
      <c r="AI157" s="136" t="s">
        <v>388</v>
      </c>
      <c r="AJ157" s="136" t="s">
        <v>388</v>
      </c>
      <c r="AK157" s="136" t="s">
        <v>388</v>
      </c>
      <c r="AL157" s="134" t="s">
        <v>434</v>
      </c>
    </row>
    <row r="158" spans="1:38" s="115" customFormat="1" ht="26.25" customHeight="1" thickBot="1" x14ac:dyDescent="0.3">
      <c r="A158" s="183" t="s">
        <v>325</v>
      </c>
      <c r="B158" s="183" t="s">
        <v>328</v>
      </c>
      <c r="C158" s="184" t="s">
        <v>329</v>
      </c>
      <c r="D158" s="136"/>
      <c r="E158" s="136">
        <v>0.59253556464024471</v>
      </c>
      <c r="F158" s="136">
        <v>6.6837010844146186E-2</v>
      </c>
      <c r="G158" s="136">
        <v>5.3953014498746774E-2</v>
      </c>
      <c r="H158" s="136" t="s">
        <v>388</v>
      </c>
      <c r="I158" s="136">
        <v>7.2313676056429766E-3</v>
      </c>
      <c r="J158" s="136">
        <v>7.2313676056429766E-3</v>
      </c>
      <c r="K158" s="136">
        <v>7.2313676056429766E-3</v>
      </c>
      <c r="L158" s="136">
        <v>3.6156838028214883E-3</v>
      </c>
      <c r="M158" s="136">
        <v>1.4237060352781599</v>
      </c>
      <c r="N158" s="136">
        <v>0.69273692175330082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2830.1674692112806</v>
      </c>
      <c r="AG158" s="136" t="s">
        <v>388</v>
      </c>
      <c r="AH158" s="136" t="s">
        <v>388</v>
      </c>
      <c r="AI158" s="136" t="s">
        <v>388</v>
      </c>
      <c r="AJ158" s="136" t="s">
        <v>388</v>
      </c>
      <c r="AK158" s="136" t="s">
        <v>388</v>
      </c>
      <c r="AL158" s="134" t="s">
        <v>434</v>
      </c>
    </row>
    <row r="159" spans="1:38" s="115" customFormat="1" ht="26.25" customHeight="1" thickBot="1" x14ac:dyDescent="0.3">
      <c r="A159" s="183" t="s">
        <v>330</v>
      </c>
      <c r="B159" s="183" t="s">
        <v>331</v>
      </c>
      <c r="C159" s="184" t="s">
        <v>435</v>
      </c>
      <c r="D159" s="136"/>
      <c r="E159" s="136">
        <v>40.367436000000005</v>
      </c>
      <c r="F159" s="136">
        <v>0.99465914999999994</v>
      </c>
      <c r="G159" s="136">
        <v>20.93</v>
      </c>
      <c r="H159" s="136" t="s">
        <v>388</v>
      </c>
      <c r="I159" s="136">
        <v>0.9227140159999998</v>
      </c>
      <c r="J159" s="136">
        <v>1.0162107599999999</v>
      </c>
      <c r="K159" s="136">
        <v>1.0162107599999999</v>
      </c>
      <c r="L159" s="136" t="s">
        <v>388</v>
      </c>
      <c r="M159" s="136">
        <v>2.3754366</v>
      </c>
      <c r="N159" s="136">
        <v>8.1740000000000007E-2</v>
      </c>
      <c r="O159" s="136">
        <v>8.7799999999999996E-3</v>
      </c>
      <c r="P159" s="136">
        <v>1.0140000000000001E-2</v>
      </c>
      <c r="Q159" s="136">
        <v>0.27812000000000003</v>
      </c>
      <c r="R159" s="136">
        <v>0.29499999999999998</v>
      </c>
      <c r="S159" s="136">
        <v>0.56609000000000009</v>
      </c>
      <c r="T159" s="136">
        <v>13.028</v>
      </c>
      <c r="U159" s="136">
        <v>9.1850000000000001E-2</v>
      </c>
      <c r="V159" s="136">
        <v>0.56759999999999999</v>
      </c>
      <c r="W159" s="136">
        <v>0.19918999999999998</v>
      </c>
      <c r="X159" s="136">
        <v>2.1609999999999997E-3</v>
      </c>
      <c r="Y159" s="136">
        <v>1.2829999999999999E-2</v>
      </c>
      <c r="Z159" s="136">
        <v>8.7799999999999996E-3</v>
      </c>
      <c r="AA159" s="136">
        <v>3.7129999999999993E-3</v>
      </c>
      <c r="AB159" s="136">
        <v>2.7483999999999998E-2</v>
      </c>
      <c r="AC159" s="136">
        <v>6.2140000000000008E-2</v>
      </c>
      <c r="AD159" s="136">
        <v>0.23343399999999997</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83" t="s">
        <v>332</v>
      </c>
      <c r="B160" s="183" t="s">
        <v>333</v>
      </c>
      <c r="C160" s="184"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85" t="s">
        <v>332</v>
      </c>
      <c r="B161" s="185" t="s">
        <v>335</v>
      </c>
      <c r="C161" s="186"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87" t="s">
        <v>337</v>
      </c>
      <c r="B162" s="187" t="s">
        <v>338</v>
      </c>
      <c r="C162" s="188"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87" t="s">
        <v>337</v>
      </c>
      <c r="B163" s="187" t="s">
        <v>340</v>
      </c>
      <c r="C163" s="188"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87" t="s">
        <v>337</v>
      </c>
      <c r="B164" s="187" t="s">
        <v>343</v>
      </c>
      <c r="C164" s="188"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189"/>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E463D-40E6-4D33-89C4-687F03E4FF6E}">
  <sheetPr codeName="Tabelle10"/>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7.54296875" style="5" customWidth="1"/>
    <col min="2" max="2" width="10.453125" style="5" customWidth="1"/>
    <col min="3" max="3" width="44.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1986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1986</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43" t="s">
        <v>49</v>
      </c>
      <c r="B14" s="43" t="s">
        <v>50</v>
      </c>
      <c r="C14" s="44" t="s">
        <v>51</v>
      </c>
      <c r="D14" s="45"/>
      <c r="E14" s="93">
        <v>104.462</v>
      </c>
      <c r="F14" s="93" t="s">
        <v>387</v>
      </c>
      <c r="G14" s="93">
        <v>320.02600000000001</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3">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43" t="s">
        <v>69</v>
      </c>
      <c r="B23" s="47" t="s">
        <v>377</v>
      </c>
      <c r="C23" s="44" t="s">
        <v>390</v>
      </c>
      <c r="D23" s="67"/>
      <c r="E23" s="93">
        <v>9.6267062113983819</v>
      </c>
      <c r="F23" s="93">
        <v>1.9166848893953998</v>
      </c>
      <c r="G23" s="93">
        <v>0.83428590818935888</v>
      </c>
      <c r="H23" s="93">
        <v>1.8745826860540786E-3</v>
      </c>
      <c r="I23" s="93">
        <v>1.1236947358427636</v>
      </c>
      <c r="J23" s="93">
        <v>1.1236947358427634</v>
      </c>
      <c r="K23" s="93">
        <v>1.1236947358427636</v>
      </c>
      <c r="L23" s="93">
        <v>0.69249092061022066</v>
      </c>
      <c r="M23" s="93">
        <v>7.0080759790899245</v>
      </c>
      <c r="N23" s="93" t="s">
        <v>388</v>
      </c>
      <c r="O23" s="93">
        <v>2.3400458247351697E-3</v>
      </c>
      <c r="P23" s="93" t="s">
        <v>388</v>
      </c>
      <c r="Q23" s="93" t="s">
        <v>388</v>
      </c>
      <c r="R23" s="93">
        <v>1.1700229123675849E-2</v>
      </c>
      <c r="S23" s="93">
        <v>0.39780779020497875</v>
      </c>
      <c r="T23" s="93">
        <v>1.6380320773146193E-2</v>
      </c>
      <c r="U23" s="93">
        <v>2.3400458247351697E-3</v>
      </c>
      <c r="V23" s="93">
        <v>0.23400458247351696</v>
      </c>
      <c r="W23" s="93" t="s">
        <v>388</v>
      </c>
      <c r="X23" s="93">
        <v>7.108420209568954E-3</v>
      </c>
      <c r="Y23" s="93">
        <v>1.1611946388312403E-2</v>
      </c>
      <c r="Z23" s="93" t="s">
        <v>388</v>
      </c>
      <c r="AA23" s="93" t="s">
        <v>388</v>
      </c>
      <c r="AB23" s="93">
        <v>1.8720366597881358E-2</v>
      </c>
      <c r="AC23" s="93" t="s">
        <v>388</v>
      </c>
      <c r="AD23" s="93" t="s">
        <v>388</v>
      </c>
      <c r="AE23" s="40"/>
      <c r="AF23" s="15">
        <v>9724.3278254527286</v>
      </c>
      <c r="AG23" s="15" t="s">
        <v>388</v>
      </c>
      <c r="AH23" s="15" t="s">
        <v>388</v>
      </c>
      <c r="AI23" s="15" t="s">
        <v>388</v>
      </c>
      <c r="AJ23" s="15" t="s">
        <v>388</v>
      </c>
      <c r="AK23" s="15" t="s">
        <v>388</v>
      </c>
      <c r="AL23" s="38" t="s">
        <v>48</v>
      </c>
    </row>
    <row r="24" spans="1:38" s="2" customFormat="1" ht="26.25" customHeight="1" thickBot="1" x14ac:dyDescent="0.3">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43" t="s">
        <v>72</v>
      </c>
      <c r="B25" s="47" t="s">
        <v>73</v>
      </c>
      <c r="C25" s="49" t="s">
        <v>74</v>
      </c>
      <c r="D25" s="45"/>
      <c r="E25" s="93">
        <v>0.13733111637831824</v>
      </c>
      <c r="F25" s="93">
        <v>3.0431951141388438E-2</v>
      </c>
      <c r="G25" s="93">
        <v>1.1600205157987068E-2</v>
      </c>
      <c r="H25" s="93" t="s">
        <v>388</v>
      </c>
      <c r="I25" s="93">
        <v>1.5710896430270068E-3</v>
      </c>
      <c r="J25" s="93">
        <v>1.5710896430270068E-3</v>
      </c>
      <c r="K25" s="93">
        <v>1.5710896430270068E-3</v>
      </c>
      <c r="L25" s="93">
        <v>7.8554482151350338E-4</v>
      </c>
      <c r="M25" s="93">
        <v>0.12635797422579698</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597.94871948386947</v>
      </c>
      <c r="AG25" s="15" t="s">
        <v>388</v>
      </c>
      <c r="AH25" s="15" t="s">
        <v>388</v>
      </c>
      <c r="AI25" s="15" t="s">
        <v>388</v>
      </c>
      <c r="AJ25" s="15" t="s">
        <v>388</v>
      </c>
      <c r="AK25" s="15" t="s">
        <v>388</v>
      </c>
      <c r="AL25" s="38" t="s">
        <v>48</v>
      </c>
    </row>
    <row r="26" spans="1:38" s="2" customFormat="1" ht="26.25" customHeight="1" thickBot="1" x14ac:dyDescent="0.3">
      <c r="A26" s="43" t="s">
        <v>72</v>
      </c>
      <c r="B26" s="43" t="s">
        <v>75</v>
      </c>
      <c r="C26" s="44" t="s">
        <v>76</v>
      </c>
      <c r="D26" s="45"/>
      <c r="E26" s="93">
        <v>0.1981050878791405</v>
      </c>
      <c r="F26" s="93">
        <v>3.5280206620400295E-2</v>
      </c>
      <c r="G26" s="93">
        <v>1.340140014244607E-2</v>
      </c>
      <c r="H26" s="93" t="s">
        <v>388</v>
      </c>
      <c r="I26" s="93">
        <v>1.3620860598348391E-3</v>
      </c>
      <c r="J26" s="93">
        <v>1.3620860598348391E-3</v>
      </c>
      <c r="K26" s="93">
        <v>1.3620860598348391E-3</v>
      </c>
      <c r="L26" s="93">
        <v>6.8104302991741955E-4</v>
      </c>
      <c r="M26" s="93">
        <v>0.37994943494465239</v>
      </c>
      <c r="N26" s="93">
        <v>0.17585955929960889</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703.94291701548207</v>
      </c>
      <c r="AG26" s="15" t="s">
        <v>388</v>
      </c>
      <c r="AH26" s="15" t="s">
        <v>388</v>
      </c>
      <c r="AI26" s="15" t="s">
        <v>388</v>
      </c>
      <c r="AJ26" s="15" t="s">
        <v>388</v>
      </c>
      <c r="AK26" s="15" t="s">
        <v>388</v>
      </c>
      <c r="AL26" s="38" t="s">
        <v>48</v>
      </c>
    </row>
    <row r="27" spans="1:38" s="2" customFormat="1" ht="26.25" customHeight="1" thickBot="1" x14ac:dyDescent="0.3">
      <c r="A27" s="43" t="s">
        <v>77</v>
      </c>
      <c r="B27" s="43" t="s">
        <v>78</v>
      </c>
      <c r="C27" s="44" t="s">
        <v>79</v>
      </c>
      <c r="D27" s="45"/>
      <c r="E27" s="93">
        <v>61.134874934067064</v>
      </c>
      <c r="F27" s="93">
        <v>48.057655284501628</v>
      </c>
      <c r="G27" s="93">
        <v>2.3749206252447612</v>
      </c>
      <c r="H27" s="93">
        <v>5.3252486535994091E-2</v>
      </c>
      <c r="I27" s="93">
        <v>2.3459696790225575</v>
      </c>
      <c r="J27" s="93">
        <v>2.3459696790225575</v>
      </c>
      <c r="K27" s="93">
        <v>2.3459696790225575</v>
      </c>
      <c r="L27" s="93">
        <v>1.2672609092681713</v>
      </c>
      <c r="M27" s="93">
        <v>436.59593990373963</v>
      </c>
      <c r="N27" s="93">
        <v>308.00248506181202</v>
      </c>
      <c r="O27" s="93">
        <v>3.0724538503200144E-4</v>
      </c>
      <c r="P27" s="93">
        <v>1.4212009617193553E-2</v>
      </c>
      <c r="Q27" s="93">
        <v>4.6764276049441396E-4</v>
      </c>
      <c r="R27" s="93">
        <v>1.1554816804664154E-2</v>
      </c>
      <c r="S27" s="93">
        <v>8.1527881424134172E-3</v>
      </c>
      <c r="T27" s="93">
        <v>3.4317016836718358E-3</v>
      </c>
      <c r="U27" s="93">
        <v>3.2079475092482531E-4</v>
      </c>
      <c r="V27" s="93">
        <v>5.3337614879380886E-2</v>
      </c>
      <c r="W27" s="93">
        <v>0.77471232216292774</v>
      </c>
      <c r="X27" s="93">
        <v>1.3875769128456006E-2</v>
      </c>
      <c r="Y27" s="93">
        <v>1.7671108675982612E-2</v>
      </c>
      <c r="Z27" s="93">
        <v>8.9247227239203988E-3</v>
      </c>
      <c r="AA27" s="93">
        <v>1.8814403990250729E-2</v>
      </c>
      <c r="AB27" s="93">
        <v>5.9286004518609749E-2</v>
      </c>
      <c r="AC27" s="93">
        <v>0.10436804481314191</v>
      </c>
      <c r="AD27" s="93">
        <v>1.6277115836610989E-4</v>
      </c>
      <c r="AE27" s="40"/>
      <c r="AF27" s="15">
        <v>74395.007836469944</v>
      </c>
      <c r="AG27" s="15" t="s">
        <v>388</v>
      </c>
      <c r="AH27" s="15" t="s">
        <v>388</v>
      </c>
      <c r="AI27" s="15" t="s">
        <v>388</v>
      </c>
      <c r="AJ27" s="15" t="s">
        <v>388</v>
      </c>
      <c r="AK27" s="15" t="s">
        <v>388</v>
      </c>
      <c r="AL27" s="38" t="s">
        <v>48</v>
      </c>
    </row>
    <row r="28" spans="1:38" s="2" customFormat="1" ht="26.25" customHeight="1" thickBot="1" x14ac:dyDescent="0.3">
      <c r="A28" s="43" t="s">
        <v>77</v>
      </c>
      <c r="B28" s="43" t="s">
        <v>80</v>
      </c>
      <c r="C28" s="44" t="s">
        <v>81</v>
      </c>
      <c r="D28" s="45"/>
      <c r="E28" s="93">
        <v>5.3050316743726214</v>
      </c>
      <c r="F28" s="93">
        <v>2.4855355966709904</v>
      </c>
      <c r="G28" s="93">
        <v>0.9138823097607448</v>
      </c>
      <c r="H28" s="93">
        <v>4.3638698001682652E-3</v>
      </c>
      <c r="I28" s="93">
        <v>0.95033217691622318</v>
      </c>
      <c r="J28" s="93">
        <v>0.95033217691622318</v>
      </c>
      <c r="K28" s="93">
        <v>0.95033217691622318</v>
      </c>
      <c r="L28" s="93">
        <v>0.51976174561484467</v>
      </c>
      <c r="M28" s="93">
        <v>22.570110958741409</v>
      </c>
      <c r="N28" s="93">
        <v>12.00019084482382</v>
      </c>
      <c r="O28" s="93">
        <v>2.140732646169694E-5</v>
      </c>
      <c r="P28" s="93">
        <v>1.5432878299981442E-3</v>
      </c>
      <c r="Q28" s="93">
        <v>3.7007542723860028E-5</v>
      </c>
      <c r="R28" s="93">
        <v>2.0306759732176029E-3</v>
      </c>
      <c r="S28" s="93">
        <v>1.3777340501187566E-3</v>
      </c>
      <c r="T28" s="93">
        <v>1.7273595883979554E-4</v>
      </c>
      <c r="U28" s="93">
        <v>3.1200432524326176E-5</v>
      </c>
      <c r="V28" s="93">
        <v>5.4418645483926961E-3</v>
      </c>
      <c r="W28" s="93">
        <v>2.4176305053565644E-2</v>
      </c>
      <c r="X28" s="93">
        <v>3.3385201441712606E-3</v>
      </c>
      <c r="Y28" s="93">
        <v>3.6055449349644713E-3</v>
      </c>
      <c r="Z28" s="93">
        <v>1.8782137608835026E-3</v>
      </c>
      <c r="AA28" s="93">
        <v>3.4953121195586746E-3</v>
      </c>
      <c r="AB28" s="93">
        <v>1.2317590959577908E-2</v>
      </c>
      <c r="AC28" s="93">
        <v>1.5235993394875396E-2</v>
      </c>
      <c r="AD28" s="93">
        <v>2.4176305053565647E-5</v>
      </c>
      <c r="AE28" s="40"/>
      <c r="AF28" s="15">
        <v>10829.169530760599</v>
      </c>
      <c r="AG28" s="15" t="s">
        <v>388</v>
      </c>
      <c r="AH28" s="15" t="s">
        <v>388</v>
      </c>
      <c r="AI28" s="15" t="s">
        <v>388</v>
      </c>
      <c r="AJ28" s="15" t="s">
        <v>388</v>
      </c>
      <c r="AK28" s="15" t="s">
        <v>388</v>
      </c>
      <c r="AL28" s="38" t="s">
        <v>48</v>
      </c>
    </row>
    <row r="29" spans="1:38" s="2" customFormat="1" ht="26.25" customHeight="1" thickBot="1" x14ac:dyDescent="0.3">
      <c r="A29" s="43" t="s">
        <v>77</v>
      </c>
      <c r="B29" s="43" t="s">
        <v>82</v>
      </c>
      <c r="C29" s="44" t="s">
        <v>83</v>
      </c>
      <c r="D29" s="45"/>
      <c r="E29" s="93">
        <v>65.135165997478424</v>
      </c>
      <c r="F29" s="93">
        <v>9.3668291161388844</v>
      </c>
      <c r="G29" s="93">
        <v>3.9807007048732594</v>
      </c>
      <c r="H29" s="93">
        <v>9.4250000000000011E-3</v>
      </c>
      <c r="I29" s="93">
        <v>5.1116164409903826</v>
      </c>
      <c r="J29" s="93">
        <v>5.1116164409903826</v>
      </c>
      <c r="K29" s="93">
        <v>5.1116164409903826</v>
      </c>
      <c r="L29" s="93">
        <v>2.7091567137249033</v>
      </c>
      <c r="M29" s="93">
        <v>17.853788291699495</v>
      </c>
      <c r="N29" s="93">
        <v>4.4941528044546876E-4</v>
      </c>
      <c r="O29" s="93">
        <v>4.4941528044546892E-5</v>
      </c>
      <c r="P29" s="93">
        <v>4.7638019727219687E-3</v>
      </c>
      <c r="Q29" s="93">
        <v>8.9883056089093785E-5</v>
      </c>
      <c r="R29" s="93">
        <v>7.640059767572969E-3</v>
      </c>
      <c r="S29" s="93">
        <v>5.1233341970783434E-3</v>
      </c>
      <c r="T29" s="93">
        <v>1.7976611217818757E-4</v>
      </c>
      <c r="U29" s="93">
        <v>8.9883056089093785E-5</v>
      </c>
      <c r="V29" s="93">
        <v>1.6178950096036874E-2</v>
      </c>
      <c r="W29" s="93">
        <v>0.20474999999999999</v>
      </c>
      <c r="X29" s="93">
        <v>4.5840358605437823E-3</v>
      </c>
      <c r="Y29" s="93">
        <v>2.7683981275440875E-2</v>
      </c>
      <c r="Z29" s="93">
        <v>3.0919771294648252E-2</v>
      </c>
      <c r="AA29" s="93">
        <v>7.1007614310384069E-3</v>
      </c>
      <c r="AB29" s="93">
        <v>7.0288549861671309E-2</v>
      </c>
      <c r="AC29" s="93">
        <v>5.3929833653456244E-2</v>
      </c>
      <c r="AD29" s="93">
        <v>3.5425000000000007E-5</v>
      </c>
      <c r="AE29" s="40"/>
      <c r="AF29" s="15">
        <v>38290.181893953937</v>
      </c>
      <c r="AG29" s="15" t="s">
        <v>388</v>
      </c>
      <c r="AH29" s="15" t="s">
        <v>388</v>
      </c>
      <c r="AI29" s="15" t="s">
        <v>388</v>
      </c>
      <c r="AJ29" s="15" t="s">
        <v>388</v>
      </c>
      <c r="AK29" s="15" t="s">
        <v>388</v>
      </c>
      <c r="AL29" s="38" t="s">
        <v>48</v>
      </c>
    </row>
    <row r="30" spans="1:38" s="2" customFormat="1" ht="26.25" customHeight="1" thickBot="1" x14ac:dyDescent="0.3">
      <c r="A30" s="43" t="s">
        <v>77</v>
      </c>
      <c r="B30" s="43" t="s">
        <v>84</v>
      </c>
      <c r="C30" s="44" t="s">
        <v>85</v>
      </c>
      <c r="D30" s="45"/>
      <c r="E30" s="93">
        <v>5.4247859099626566E-2</v>
      </c>
      <c r="F30" s="93">
        <v>2.9159971784613998</v>
      </c>
      <c r="G30" s="93">
        <v>1.0709044368497652E-2</v>
      </c>
      <c r="H30" s="93">
        <v>6.3545321500000013E-4</v>
      </c>
      <c r="I30" s="93">
        <v>6.0714166129100015E-2</v>
      </c>
      <c r="J30" s="93">
        <v>6.0714166129100015E-2</v>
      </c>
      <c r="K30" s="93">
        <v>6.0714166129100015E-2</v>
      </c>
      <c r="L30" s="93">
        <v>6.6785582742010016E-3</v>
      </c>
      <c r="M30" s="93">
        <v>7.5180924444057808</v>
      </c>
      <c r="N30" s="93">
        <v>2.5000214180887368</v>
      </c>
      <c r="O30" s="93">
        <v>2.6772610921244135E-6</v>
      </c>
      <c r="P30" s="93">
        <v>1.1646085750741195E-4</v>
      </c>
      <c r="Q30" s="93">
        <v>4.0158916381866195E-6</v>
      </c>
      <c r="R30" s="93">
        <v>8.4333724401919018E-5</v>
      </c>
      <c r="S30" s="93">
        <v>6.02383745727993E-5</v>
      </c>
      <c r="T30" s="93">
        <v>3.0788502559430747E-5</v>
      </c>
      <c r="U30" s="93">
        <v>2.6772610921244135E-6</v>
      </c>
      <c r="V30" s="93">
        <v>4.4174808020052813E-4</v>
      </c>
      <c r="W30" s="93">
        <v>1.3806174374999999E-2</v>
      </c>
      <c r="X30" s="93">
        <v>1.1244496586922534E-4</v>
      </c>
      <c r="Y30" s="93">
        <v>1.2583127132984739E-4</v>
      </c>
      <c r="Z30" s="93">
        <v>9.1026877132230054E-5</v>
      </c>
      <c r="AA30" s="93">
        <v>1.3654031569834506E-4</v>
      </c>
      <c r="AB30" s="93">
        <v>4.6584343002964787E-4</v>
      </c>
      <c r="AC30" s="93">
        <v>8.0317832763732394E-4</v>
      </c>
      <c r="AD30" s="93">
        <v>1.3806174375000001E-5</v>
      </c>
      <c r="AE30" s="40"/>
      <c r="AF30" s="15">
        <v>571.14903298654144</v>
      </c>
      <c r="AG30" s="15" t="s">
        <v>388</v>
      </c>
      <c r="AH30" s="15" t="s">
        <v>388</v>
      </c>
      <c r="AI30" s="15" t="s">
        <v>388</v>
      </c>
      <c r="AJ30" s="15" t="s">
        <v>388</v>
      </c>
      <c r="AK30" s="15" t="s">
        <v>388</v>
      </c>
      <c r="AL30" s="38" t="s">
        <v>48</v>
      </c>
    </row>
    <row r="31" spans="1:38" s="2" customFormat="1" ht="26.25" customHeight="1" thickBot="1" x14ac:dyDescent="0.3">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43" t="s">
        <v>77</v>
      </c>
      <c r="B32" s="43" t="s">
        <v>88</v>
      </c>
      <c r="C32" s="44" t="s">
        <v>89</v>
      </c>
      <c r="D32" s="45"/>
      <c r="E32" s="93" t="s">
        <v>388</v>
      </c>
      <c r="F32" s="93" t="s">
        <v>388</v>
      </c>
      <c r="G32" s="93" t="s">
        <v>388</v>
      </c>
      <c r="H32" s="93" t="s">
        <v>388</v>
      </c>
      <c r="I32" s="93">
        <v>0.46263042094400314</v>
      </c>
      <c r="J32" s="93">
        <v>0.83797683767313447</v>
      </c>
      <c r="K32" s="93">
        <v>1.1314125286538017</v>
      </c>
      <c r="L32" s="93">
        <v>0.11996529907082039</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43" t="s">
        <v>77</v>
      </c>
      <c r="B33" s="43" t="s">
        <v>90</v>
      </c>
      <c r="C33" s="44" t="s">
        <v>91</v>
      </c>
      <c r="D33" s="45"/>
      <c r="E33" s="93" t="s">
        <v>388</v>
      </c>
      <c r="F33" s="93" t="s">
        <v>388</v>
      </c>
      <c r="G33" s="93" t="s">
        <v>388</v>
      </c>
      <c r="H33" s="93" t="s">
        <v>388</v>
      </c>
      <c r="I33" s="93">
        <v>0.33637853202024931</v>
      </c>
      <c r="J33" s="93">
        <v>3.8685759137016085</v>
      </c>
      <c r="K33" s="93">
        <v>7.7371518274032169</v>
      </c>
      <c r="L33" s="93">
        <v>6.4218360167446711E-2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43" t="s">
        <v>69</v>
      </c>
      <c r="B34" s="43" t="s">
        <v>92</v>
      </c>
      <c r="C34" s="44" t="s">
        <v>93</v>
      </c>
      <c r="D34" s="45"/>
      <c r="E34" s="93">
        <v>3.6564981533493581</v>
      </c>
      <c r="F34" s="93">
        <v>0.20300352899930102</v>
      </c>
      <c r="G34" s="93">
        <v>0.37988593770097207</v>
      </c>
      <c r="H34" s="93">
        <v>3.6703519999999994E-4</v>
      </c>
      <c r="I34" s="93">
        <v>7.3202944819541149E-2</v>
      </c>
      <c r="J34" s="93">
        <v>7.6943241270174628E-2</v>
      </c>
      <c r="K34" s="93">
        <v>8.1217865785184334E-2</v>
      </c>
      <c r="L34" s="93">
        <v>4.7581914132701748E-2</v>
      </c>
      <c r="M34" s="93">
        <v>0.4761667209849651</v>
      </c>
      <c r="N34" s="93" t="s">
        <v>388</v>
      </c>
      <c r="O34" s="93">
        <v>5.2433600000000003E-4</v>
      </c>
      <c r="P34" s="93" t="s">
        <v>388</v>
      </c>
      <c r="Q34" s="93" t="s">
        <v>388</v>
      </c>
      <c r="R34" s="93">
        <v>2.6216800000000004E-3</v>
      </c>
      <c r="S34" s="93">
        <v>8.913712E-2</v>
      </c>
      <c r="T34" s="93">
        <v>3.6703520000000004E-3</v>
      </c>
      <c r="U34" s="93">
        <v>5.2433600000000003E-4</v>
      </c>
      <c r="V34" s="93">
        <v>5.2433599999999997E-2</v>
      </c>
      <c r="W34" s="93" t="s">
        <v>388</v>
      </c>
      <c r="X34" s="93">
        <v>1.5730079999999997E-3</v>
      </c>
      <c r="Y34" s="93">
        <v>2.6216800000000004E-3</v>
      </c>
      <c r="Z34" s="93" t="s">
        <v>388</v>
      </c>
      <c r="AA34" s="93" t="s">
        <v>388</v>
      </c>
      <c r="AB34" s="93">
        <v>4.1946880000000002E-3</v>
      </c>
      <c r="AC34" s="93" t="s">
        <v>388</v>
      </c>
      <c r="AD34" s="93" t="s">
        <v>388</v>
      </c>
      <c r="AE34" s="40"/>
      <c r="AF34" s="15">
        <v>2238.9147200000002</v>
      </c>
      <c r="AG34" s="15" t="s">
        <v>388</v>
      </c>
      <c r="AH34" s="15" t="s">
        <v>388</v>
      </c>
      <c r="AI34" s="15" t="s">
        <v>388</v>
      </c>
      <c r="AJ34" s="15" t="s">
        <v>388</v>
      </c>
      <c r="AK34" s="15" t="s">
        <v>388</v>
      </c>
      <c r="AL34" s="38" t="s">
        <v>48</v>
      </c>
    </row>
    <row r="35" spans="1:38" s="6" customFormat="1" ht="26.25" customHeight="1" thickBot="1" x14ac:dyDescent="0.3">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43" t="s">
        <v>94</v>
      </c>
      <c r="B36" s="43" t="s">
        <v>97</v>
      </c>
      <c r="C36" s="44" t="s">
        <v>98</v>
      </c>
      <c r="D36" s="45"/>
      <c r="E36" s="93">
        <v>11.610843408902822</v>
      </c>
      <c r="F36" s="93">
        <v>7.3492297304340992</v>
      </c>
      <c r="G36" s="93">
        <v>1.7337973141911269</v>
      </c>
      <c r="H36" s="93">
        <v>1.2558402806541738E-3</v>
      </c>
      <c r="I36" s="93">
        <v>0.55214524375245211</v>
      </c>
      <c r="J36" s="93">
        <v>0.57183264960251512</v>
      </c>
      <c r="K36" s="93">
        <v>0.5706738869537652</v>
      </c>
      <c r="L36" s="93" t="s">
        <v>387</v>
      </c>
      <c r="M36" s="93">
        <v>17.066203456201411</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43" t="s">
        <v>69</v>
      </c>
      <c r="B40" s="43" t="s">
        <v>104</v>
      </c>
      <c r="C40" s="44" t="s">
        <v>395</v>
      </c>
      <c r="D40" s="45"/>
      <c r="E40" s="93">
        <v>4.2934332665249677</v>
      </c>
      <c r="F40" s="93">
        <v>3.77984103310984</v>
      </c>
      <c r="G40" s="93">
        <v>0.37336471518852588</v>
      </c>
      <c r="H40" s="93">
        <v>8.2912724062195523E-4</v>
      </c>
      <c r="I40" s="93">
        <v>0.58647502474517066</v>
      </c>
      <c r="J40" s="93">
        <v>0.58647502474517066</v>
      </c>
      <c r="K40" s="93">
        <v>0.58647502474517066</v>
      </c>
      <c r="L40" s="93">
        <v>0.19781805803433664</v>
      </c>
      <c r="M40" s="93">
        <v>6.9358389732223777</v>
      </c>
      <c r="N40" s="93" t="s">
        <v>388</v>
      </c>
      <c r="O40" s="93">
        <v>1.1003750862149662E-3</v>
      </c>
      <c r="P40" s="93" t="s">
        <v>388</v>
      </c>
      <c r="Q40" s="93" t="s">
        <v>388</v>
      </c>
      <c r="R40" s="93">
        <v>5.501875431074831E-3</v>
      </c>
      <c r="S40" s="93">
        <v>0.1870637646565442</v>
      </c>
      <c r="T40" s="93">
        <v>7.7026256035047638E-3</v>
      </c>
      <c r="U40" s="93">
        <v>1.1003750862149662E-3</v>
      </c>
      <c r="V40" s="93">
        <v>0.11003750862149661</v>
      </c>
      <c r="W40" s="93" t="s">
        <v>388</v>
      </c>
      <c r="X40" s="93">
        <v>3.4034709153449331E-3</v>
      </c>
      <c r="Y40" s="93">
        <v>5.3995297743747945E-3</v>
      </c>
      <c r="Z40" s="93" t="s">
        <v>388</v>
      </c>
      <c r="AA40" s="93" t="s">
        <v>388</v>
      </c>
      <c r="AB40" s="93">
        <v>8.8030006897197293E-3</v>
      </c>
      <c r="AC40" s="93" t="s">
        <v>388</v>
      </c>
      <c r="AD40" s="93" t="s">
        <v>388</v>
      </c>
      <c r="AE40" s="40"/>
      <c r="AF40" s="15">
        <v>4705.7658141069078</v>
      </c>
      <c r="AG40" s="15" t="s">
        <v>388</v>
      </c>
      <c r="AH40" s="15" t="s">
        <v>388</v>
      </c>
      <c r="AI40" s="15" t="s">
        <v>388</v>
      </c>
      <c r="AJ40" s="15" t="s">
        <v>388</v>
      </c>
      <c r="AK40" s="15" t="s">
        <v>388</v>
      </c>
      <c r="AL40" s="38" t="s">
        <v>48</v>
      </c>
    </row>
    <row r="41" spans="1:38" s="2" customFormat="1" ht="26.25" customHeight="1" thickBot="1" x14ac:dyDescent="0.3">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43" t="s">
        <v>69</v>
      </c>
      <c r="B42" s="43" t="s">
        <v>106</v>
      </c>
      <c r="C42" s="44" t="s">
        <v>107</v>
      </c>
      <c r="D42" s="45"/>
      <c r="E42" s="93">
        <v>0.28937577466620223</v>
      </c>
      <c r="F42" s="93">
        <v>4.6332896559074097</v>
      </c>
      <c r="G42" s="93">
        <v>2.7449426929371048E-2</v>
      </c>
      <c r="H42" s="93">
        <v>1.3126201232894176E-4</v>
      </c>
      <c r="I42" s="93">
        <v>0.16803059993108793</v>
      </c>
      <c r="J42" s="93">
        <v>0.16803059993108793</v>
      </c>
      <c r="K42" s="93">
        <v>0.16803059993108793</v>
      </c>
      <c r="L42" s="93">
        <v>1.9636192738741801E-2</v>
      </c>
      <c r="M42" s="93">
        <v>25.382639775491004</v>
      </c>
      <c r="N42" s="93" t="s">
        <v>388</v>
      </c>
      <c r="O42" s="93">
        <v>3.1350012908885308E-4</v>
      </c>
      <c r="P42" s="93" t="s">
        <v>388</v>
      </c>
      <c r="Q42" s="93" t="s">
        <v>388</v>
      </c>
      <c r="R42" s="93">
        <v>1.5675006454442654E-3</v>
      </c>
      <c r="S42" s="93">
        <v>5.329502194510502E-2</v>
      </c>
      <c r="T42" s="93">
        <v>2.1945009036219718E-3</v>
      </c>
      <c r="U42" s="93">
        <v>3.1350012908885308E-4</v>
      </c>
      <c r="V42" s="93">
        <v>3.1350012908885311E-2</v>
      </c>
      <c r="W42" s="93" t="s">
        <v>388</v>
      </c>
      <c r="X42" s="93">
        <v>1.2088204503983911E-3</v>
      </c>
      <c r="Y42" s="93">
        <v>1.2991805823124333E-3</v>
      </c>
      <c r="Z42" s="93" t="s">
        <v>388</v>
      </c>
      <c r="AA42" s="93" t="s">
        <v>388</v>
      </c>
      <c r="AB42" s="93">
        <v>2.5080010327108247E-3</v>
      </c>
      <c r="AC42" s="93" t="s">
        <v>388</v>
      </c>
      <c r="AD42" s="93" t="s">
        <v>388</v>
      </c>
      <c r="AE42" s="40"/>
      <c r="AF42" s="15">
        <v>1357.427955628631</v>
      </c>
      <c r="AG42" s="15" t="s">
        <v>388</v>
      </c>
      <c r="AH42" s="15" t="s">
        <v>388</v>
      </c>
      <c r="AI42" s="15" t="s">
        <v>388</v>
      </c>
      <c r="AJ42" s="15" t="s">
        <v>388</v>
      </c>
      <c r="AK42" s="15" t="s">
        <v>388</v>
      </c>
      <c r="AL42" s="38" t="s">
        <v>48</v>
      </c>
    </row>
    <row r="43" spans="1:38" s="2" customFormat="1" ht="26.25" customHeight="1" thickBot="1" x14ac:dyDescent="0.3">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43" t="s">
        <v>69</v>
      </c>
      <c r="B44" s="43" t="s">
        <v>110</v>
      </c>
      <c r="C44" s="44" t="s">
        <v>111</v>
      </c>
      <c r="D44" s="45"/>
      <c r="E44" s="93">
        <v>10.246025918131128</v>
      </c>
      <c r="F44" s="93">
        <v>7.4156769033358874</v>
      </c>
      <c r="G44" s="93">
        <v>0.86862699798286325</v>
      </c>
      <c r="H44" s="93">
        <v>1.9111182364167818E-3</v>
      </c>
      <c r="I44" s="93">
        <v>1.5085307425112773</v>
      </c>
      <c r="J44" s="93">
        <v>1.5085307425112773</v>
      </c>
      <c r="K44" s="93">
        <v>1.5085307425112773</v>
      </c>
      <c r="L44" s="93">
        <v>0.78590098887510229</v>
      </c>
      <c r="M44" s="93">
        <v>21.161277682304895</v>
      </c>
      <c r="N44" s="93" t="s">
        <v>388</v>
      </c>
      <c r="O44" s="93">
        <v>2.4837063576703283E-3</v>
      </c>
      <c r="P44" s="93" t="s">
        <v>388</v>
      </c>
      <c r="Q44" s="93" t="s">
        <v>388</v>
      </c>
      <c r="R44" s="93">
        <v>1.2418531788351639E-2</v>
      </c>
      <c r="S44" s="93">
        <v>0.42223008080395569</v>
      </c>
      <c r="T44" s="93">
        <v>1.7385944503692297E-2</v>
      </c>
      <c r="U44" s="93">
        <v>2.4837063576703283E-3</v>
      </c>
      <c r="V44" s="93">
        <v>0.24837063576703275</v>
      </c>
      <c r="W44" s="93" t="s">
        <v>388</v>
      </c>
      <c r="X44" s="93">
        <v>7.6036777225720687E-3</v>
      </c>
      <c r="Y44" s="93">
        <v>1.2265973138790553E-2</v>
      </c>
      <c r="Z44" s="93" t="s">
        <v>388</v>
      </c>
      <c r="AA44" s="93" t="s">
        <v>388</v>
      </c>
      <c r="AB44" s="93">
        <v>1.9869650861362619E-2</v>
      </c>
      <c r="AC44" s="93" t="s">
        <v>388</v>
      </c>
      <c r="AD44" s="93" t="s">
        <v>388</v>
      </c>
      <c r="AE44" s="40"/>
      <c r="AF44" s="15">
        <v>10616.105252721574</v>
      </c>
      <c r="AG44" s="15" t="s">
        <v>388</v>
      </c>
      <c r="AH44" s="15" t="s">
        <v>388</v>
      </c>
      <c r="AI44" s="15" t="s">
        <v>388</v>
      </c>
      <c r="AJ44" s="15" t="s">
        <v>388</v>
      </c>
      <c r="AK44" s="15" t="s">
        <v>388</v>
      </c>
      <c r="AL44" s="38" t="s">
        <v>48</v>
      </c>
    </row>
    <row r="45" spans="1:38" s="2" customFormat="1" ht="26.25" customHeight="1" thickBot="1" x14ac:dyDescent="0.3">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43" t="s">
        <v>241</v>
      </c>
      <c r="B99" s="43" t="s">
        <v>242</v>
      </c>
      <c r="C99" s="44" t="s">
        <v>412</v>
      </c>
      <c r="D99" s="57"/>
      <c r="E99" s="93">
        <v>0.17893732549999999</v>
      </c>
      <c r="F99" s="93">
        <v>8.9255565239999992</v>
      </c>
      <c r="G99" s="93" t="s">
        <v>388</v>
      </c>
      <c r="H99" s="93">
        <v>6.0574378490000003</v>
      </c>
      <c r="I99" s="93">
        <v>0.15836208210000002</v>
      </c>
      <c r="J99" s="93">
        <v>0.24333685790000001</v>
      </c>
      <c r="K99" s="93">
        <v>0.53302359349999995</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606.79999999999995</v>
      </c>
      <c r="AL99" s="38" t="s">
        <v>243</v>
      </c>
    </row>
    <row r="100" spans="1:38" s="2" customFormat="1" ht="26.25" customHeight="1" thickBot="1" x14ac:dyDescent="0.3">
      <c r="A100" s="43" t="s">
        <v>241</v>
      </c>
      <c r="B100" s="43" t="s">
        <v>244</v>
      </c>
      <c r="C100" s="44" t="s">
        <v>413</v>
      </c>
      <c r="D100" s="57"/>
      <c r="E100" s="93">
        <v>0.14161473340300001</v>
      </c>
      <c r="F100" s="93">
        <v>3.5983485327000002</v>
      </c>
      <c r="G100" s="93" t="s">
        <v>388</v>
      </c>
      <c r="H100" s="93">
        <v>4.4009576165700004</v>
      </c>
      <c r="I100" s="93">
        <v>8.5440027387000003E-2</v>
      </c>
      <c r="J100" s="93">
        <v>0.1325285819</v>
      </c>
      <c r="K100" s="93">
        <v>0.285392750724</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960.5</v>
      </c>
      <c r="AL100" s="38" t="s">
        <v>243</v>
      </c>
    </row>
    <row r="101" spans="1:38" s="2" customFormat="1" ht="26.25" customHeight="1" thickBot="1" x14ac:dyDescent="0.3">
      <c r="A101" s="43" t="s">
        <v>241</v>
      </c>
      <c r="B101" s="43" t="s">
        <v>245</v>
      </c>
      <c r="C101" s="44" t="s">
        <v>246</v>
      </c>
      <c r="D101" s="57"/>
      <c r="E101" s="93">
        <v>6.7410274430000005E-3</v>
      </c>
      <c r="F101" s="93">
        <v>0.12171486740000001</v>
      </c>
      <c r="G101" s="93" t="s">
        <v>388</v>
      </c>
      <c r="H101" s="93">
        <v>8.0224438489999994E-2</v>
      </c>
      <c r="I101" s="93">
        <v>1.729812388E-3</v>
      </c>
      <c r="J101" s="93">
        <v>5.1894371640000001E-3</v>
      </c>
      <c r="K101" s="93">
        <v>1.2108686715999999E-2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116.1</v>
      </c>
      <c r="AL101" s="38" t="s">
        <v>243</v>
      </c>
    </row>
    <row r="102" spans="1:38" s="2" customFormat="1" ht="26.25" customHeight="1" thickBot="1" x14ac:dyDescent="0.3">
      <c r="A102" s="43" t="s">
        <v>241</v>
      </c>
      <c r="B102" s="43" t="s">
        <v>247</v>
      </c>
      <c r="C102" s="44" t="s">
        <v>414</v>
      </c>
      <c r="D102" s="57"/>
      <c r="E102" s="93">
        <v>6.7610513494000005E-2</v>
      </c>
      <c r="F102" s="93">
        <v>0.38509867526900005</v>
      </c>
      <c r="G102" s="93" t="s">
        <v>388</v>
      </c>
      <c r="H102" s="93">
        <v>3.42828847529</v>
      </c>
      <c r="I102" s="93">
        <v>3.7888388599999997E-3</v>
      </c>
      <c r="J102" s="93">
        <v>7.9853225489999999E-2</v>
      </c>
      <c r="K102" s="93">
        <v>0.480537847854</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883.32299999999998</v>
      </c>
      <c r="AL102" s="38" t="s">
        <v>243</v>
      </c>
    </row>
    <row r="103" spans="1:38" s="2" customFormat="1" ht="26.25" customHeight="1" thickBot="1" x14ac:dyDescent="0.3">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43" t="s">
        <v>241</v>
      </c>
      <c r="B104" s="43" t="s">
        <v>250</v>
      </c>
      <c r="C104" s="44" t="s">
        <v>251</v>
      </c>
      <c r="D104" s="57"/>
      <c r="E104" s="93">
        <v>5.1209071500000005E-4</v>
      </c>
      <c r="F104" s="93">
        <v>4.6599559470000005E-3</v>
      </c>
      <c r="G104" s="93" t="s">
        <v>388</v>
      </c>
      <c r="H104" s="93">
        <v>6.0942064770000007E-3</v>
      </c>
      <c r="I104" s="93">
        <v>8.9395989999999995E-5</v>
      </c>
      <c r="J104" s="93">
        <v>2.6818796800000001E-4</v>
      </c>
      <c r="K104" s="93">
        <v>6.25771924E-4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43" t="s">
        <v>241</v>
      </c>
      <c r="B105" s="43" t="s">
        <v>252</v>
      </c>
      <c r="C105" s="44" t="s">
        <v>253</v>
      </c>
      <c r="D105" s="57"/>
      <c r="E105" s="93">
        <v>1.5183252751E-2</v>
      </c>
      <c r="F105" s="93">
        <v>0.13315215113500001</v>
      </c>
      <c r="G105" s="93" t="s">
        <v>388</v>
      </c>
      <c r="H105" s="93">
        <v>0.32289913151999999</v>
      </c>
      <c r="I105" s="93">
        <v>3.1976586700000003E-3</v>
      </c>
      <c r="J105" s="93">
        <v>5.0248921950000009E-3</v>
      </c>
      <c r="K105" s="93">
        <v>1.0963401152999999E-2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39.058999999999997</v>
      </c>
      <c r="AL105" s="38" t="s">
        <v>243</v>
      </c>
    </row>
    <row r="106" spans="1:38" s="2" customFormat="1" ht="26.25" customHeight="1" thickBot="1" x14ac:dyDescent="0.3">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43" t="s">
        <v>241</v>
      </c>
      <c r="B107" s="43" t="s">
        <v>256</v>
      </c>
      <c r="C107" s="44" t="s">
        <v>416</v>
      </c>
      <c r="D107" s="57"/>
      <c r="E107" s="93">
        <v>5.0471006398E-2</v>
      </c>
      <c r="F107" s="93">
        <v>0.28604242690000004</v>
      </c>
      <c r="G107" s="93" t="s">
        <v>388</v>
      </c>
      <c r="H107" s="93">
        <v>0.685597527421</v>
      </c>
      <c r="I107" s="93">
        <v>1.2871044489999999E-2</v>
      </c>
      <c r="J107" s="93">
        <v>0.17161392649999999</v>
      </c>
      <c r="K107" s="93">
        <v>0.81516615079999999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5582.1</v>
      </c>
      <c r="AL107" s="38" t="s">
        <v>243</v>
      </c>
    </row>
    <row r="108" spans="1:38" s="2" customFormat="1" ht="26.25" customHeight="1" thickBot="1" x14ac:dyDescent="0.3">
      <c r="A108" s="43" t="s">
        <v>241</v>
      </c>
      <c r="B108" s="43" t="s">
        <v>257</v>
      </c>
      <c r="C108" s="44" t="s">
        <v>417</v>
      </c>
      <c r="D108" s="57"/>
      <c r="E108" s="93">
        <v>2.3710425970000001E-2</v>
      </c>
      <c r="F108" s="93">
        <v>0.21731314309999999</v>
      </c>
      <c r="G108" s="93" t="s">
        <v>388</v>
      </c>
      <c r="H108" s="93">
        <v>0.17801623599999999</v>
      </c>
      <c r="I108" s="93">
        <v>2.8843000000000002E-3</v>
      </c>
      <c r="J108" s="93">
        <v>2.8843000000000001E-2</v>
      </c>
      <c r="K108" s="93">
        <v>5.7686000000000001E-2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2884.3</v>
      </c>
      <c r="AL108" s="38" t="s">
        <v>243</v>
      </c>
    </row>
    <row r="109" spans="1:38" s="2" customFormat="1" ht="26.25" customHeight="1" thickBot="1" x14ac:dyDescent="0.3">
      <c r="A109" s="43" t="s">
        <v>241</v>
      </c>
      <c r="B109" s="43" t="s">
        <v>258</v>
      </c>
      <c r="C109" s="44" t="s">
        <v>418</v>
      </c>
      <c r="D109" s="57"/>
      <c r="E109" s="93">
        <v>1.1566856260000001E-3</v>
      </c>
      <c r="F109" s="93">
        <v>6.0999707340000002E-3</v>
      </c>
      <c r="G109" s="93" t="s">
        <v>388</v>
      </c>
      <c r="H109" s="93">
        <v>1.2714620910000002E-2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43" t="s">
        <v>241</v>
      </c>
      <c r="B110" s="43" t="s">
        <v>259</v>
      </c>
      <c r="C110" s="44" t="s">
        <v>419</v>
      </c>
      <c r="D110" s="57"/>
      <c r="E110" s="93">
        <v>7.497693544000001E-3</v>
      </c>
      <c r="F110" s="93">
        <v>3.9579781707000002E-2</v>
      </c>
      <c r="G110" s="93" t="s">
        <v>388</v>
      </c>
      <c r="H110" s="93">
        <v>9.1231788571000005E-2</v>
      </c>
      <c r="I110" s="93">
        <v>2.5907509999999998E-2</v>
      </c>
      <c r="J110" s="93">
        <v>0.18227882000000001</v>
      </c>
      <c r="K110" s="93">
        <v>0.18959132000000001</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1525.4</v>
      </c>
      <c r="AL110" s="38" t="s">
        <v>243</v>
      </c>
    </row>
    <row r="111" spans="1:38" s="2" customFormat="1" ht="26.25" customHeight="1" thickBot="1" x14ac:dyDescent="0.3">
      <c r="A111" s="43" t="s">
        <v>241</v>
      </c>
      <c r="B111" s="43" t="s">
        <v>260</v>
      </c>
      <c r="C111" s="44" t="s">
        <v>420</v>
      </c>
      <c r="D111" s="57"/>
      <c r="E111" s="93">
        <v>9.2018121420000001E-2</v>
      </c>
      <c r="F111" s="93">
        <v>2.7748996770000005</v>
      </c>
      <c r="G111" s="93" t="s">
        <v>388</v>
      </c>
      <c r="H111" s="93">
        <v>4.1394154930000004</v>
      </c>
      <c r="I111" s="93">
        <v>5.889390399999999E-2</v>
      </c>
      <c r="J111" s="93">
        <v>0.11778780799999999</v>
      </c>
      <c r="K111" s="93">
        <v>0.26502256799999996</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7591.5809999999992</v>
      </c>
      <c r="AL111" s="38" t="s">
        <v>243</v>
      </c>
    </row>
    <row r="112" spans="1:38" s="2" customFormat="1" ht="26.25" customHeight="1" thickBot="1" x14ac:dyDescent="0.3">
      <c r="A112" s="43" t="s">
        <v>261</v>
      </c>
      <c r="B112" s="43" t="s">
        <v>262</v>
      </c>
      <c r="C112" s="44" t="s">
        <v>263</v>
      </c>
      <c r="D112" s="45"/>
      <c r="E112" s="93">
        <v>7.7760211030000006</v>
      </c>
      <c r="F112" s="93" t="s">
        <v>388</v>
      </c>
      <c r="G112" s="93" t="s">
        <v>388</v>
      </c>
      <c r="H112" s="93">
        <v>2.969192278</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194.304</v>
      </c>
      <c r="AL112" s="38" t="s">
        <v>432</v>
      </c>
    </row>
    <row r="113" spans="1:38" s="2" customFormat="1" ht="26.25" customHeight="1" thickBot="1" x14ac:dyDescent="0.3">
      <c r="A113" s="43" t="s">
        <v>261</v>
      </c>
      <c r="B113" s="58" t="s">
        <v>264</v>
      </c>
      <c r="C113" s="59" t="s">
        <v>265</v>
      </c>
      <c r="D113" s="45"/>
      <c r="E113" s="93">
        <v>3.5074720123050001</v>
      </c>
      <c r="F113" s="93">
        <v>4.9622176468849997</v>
      </c>
      <c r="G113" s="93" t="s">
        <v>388</v>
      </c>
      <c r="H113" s="93">
        <v>10.510512166078</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43" t="s">
        <v>261</v>
      </c>
      <c r="B115" s="58" t="s">
        <v>267</v>
      </c>
      <c r="C115" s="59" t="s">
        <v>268</v>
      </c>
      <c r="D115" s="45"/>
      <c r="E115" s="93">
        <v>9.8250084000000006E-5</v>
      </c>
      <c r="F115" s="93" t="s">
        <v>388</v>
      </c>
      <c r="G115" s="93" t="s">
        <v>388</v>
      </c>
      <c r="H115" s="93">
        <v>1.9650016800000001E-4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43" t="s">
        <v>261</v>
      </c>
      <c r="B116" s="43" t="s">
        <v>269</v>
      </c>
      <c r="C116" s="49" t="s">
        <v>422</v>
      </c>
      <c r="D116" s="45"/>
      <c r="E116" s="93">
        <v>0.89054821384900007</v>
      </c>
      <c r="F116" s="93">
        <v>0.139393423484</v>
      </c>
      <c r="G116" s="93" t="s">
        <v>388</v>
      </c>
      <c r="H116" s="93">
        <v>1.9550528740959998</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43" t="s">
        <v>261</v>
      </c>
      <c r="B119" s="43" t="s">
        <v>273</v>
      </c>
      <c r="C119" s="44" t="s">
        <v>274</v>
      </c>
      <c r="D119" s="45"/>
      <c r="E119" s="93" t="s">
        <v>388</v>
      </c>
      <c r="F119" s="93" t="s">
        <v>388</v>
      </c>
      <c r="G119" s="93" t="s">
        <v>388</v>
      </c>
      <c r="H119" s="93" t="s">
        <v>388</v>
      </c>
      <c r="I119" s="93">
        <v>0.27162321900000003</v>
      </c>
      <c r="J119" s="93">
        <v>4.9679170470000003</v>
      </c>
      <c r="K119" s="93">
        <v>4.9679170470000003</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1889.0093615530193</v>
      </c>
      <c r="AL119" s="38" t="s">
        <v>442</v>
      </c>
    </row>
    <row r="120" spans="1:38" s="2" customFormat="1" ht="26.25" customHeight="1" thickBot="1" x14ac:dyDescent="0.3">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43" t="s">
        <v>261</v>
      </c>
      <c r="B121" s="43" t="s">
        <v>277</v>
      </c>
      <c r="C121" s="49" t="s">
        <v>278</v>
      </c>
      <c r="D121" s="46" t="s">
        <v>279</v>
      </c>
      <c r="E121" s="93" t="s">
        <v>388</v>
      </c>
      <c r="F121" s="93">
        <v>0.96148447110799984</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2261.4</v>
      </c>
      <c r="AL121" s="38" t="s">
        <v>443</v>
      </c>
    </row>
    <row r="122" spans="1:38" s="2" customFormat="1" ht="26.25" customHeight="1" thickBot="1" x14ac:dyDescent="0.3">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43" t="s">
        <v>286</v>
      </c>
      <c r="B127" s="43" t="s">
        <v>291</v>
      </c>
      <c r="C127" s="44"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47" t="s">
        <v>293</v>
      </c>
      <c r="C128" s="49"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3">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43" t="s">
        <v>311</v>
      </c>
      <c r="C136" s="44" t="s">
        <v>312</v>
      </c>
      <c r="D136" s="45"/>
      <c r="E136" s="93" t="s">
        <v>388</v>
      </c>
      <c r="F136" s="93" t="s">
        <v>387</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3">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47" t="s">
        <v>320</v>
      </c>
      <c r="C140" s="44" t="s">
        <v>431</v>
      </c>
      <c r="D140" s="45"/>
      <c r="E140" s="93" t="s">
        <v>415</v>
      </c>
      <c r="F140" s="93" t="s">
        <v>415</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94"/>
      <c r="B141" s="95" t="s">
        <v>321</v>
      </c>
      <c r="C141" s="96" t="s">
        <v>376</v>
      </c>
      <c r="D141" s="94" t="s">
        <v>141</v>
      </c>
      <c r="E141" s="94">
        <f>SUM(E14:E140)</f>
        <v>288.90923185775017</v>
      </c>
      <c r="F141" s="94" t="s">
        <v>387</v>
      </c>
      <c r="G141" s="94">
        <f t="shared" ref="G141:H141" si="0">SUM(G14:G140)</f>
        <v>331.54862458973003</v>
      </c>
      <c r="H141" s="94">
        <f t="shared" si="0"/>
        <v>37.375205995626352</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154029.94149858024</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26" t="s">
        <v>365</v>
      </c>
      <c r="C152" s="127" t="s">
        <v>362</v>
      </c>
      <c r="D152" s="125" t="s">
        <v>295</v>
      </c>
      <c r="E152" s="125">
        <f>SUM(E$141, E$151, IF(AND(ISNUMBER(SEARCH($B$4,"AT|BE|CH|GB|IE|LT|LU|NL")),SUM(E$143:E$149)&gt;0),SUM(E$143:E$149)-SUM(E$27:E$33),0))</f>
        <v>288.90923185775017</v>
      </c>
      <c r="F152" s="125">
        <f t="shared" ref="F152:AD152" si="2">SUM(F$141, F$151, IF(AND(ISNUMBER(SEARCH($B$4,"AT|BE|CH|GB|IE|LT|LU|NL")),SUM(F$143:F$149)&gt;0),SUM(F$143:F$149)-SUM(F$27:F$33),0))</f>
        <v>0</v>
      </c>
      <c r="G152" s="125">
        <f t="shared" si="2"/>
        <v>331.54862458973003</v>
      </c>
      <c r="H152" s="125">
        <f t="shared" si="2"/>
        <v>37.375205995626352</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26" t="s">
        <v>366</v>
      </c>
      <c r="C154" s="127" t="s">
        <v>363</v>
      </c>
      <c r="D154" s="125" t="s">
        <v>322</v>
      </c>
      <c r="E154" s="125">
        <f>SUM(E$141, E$153, -1 * IF(OR($B$6=2005,$B$6&gt;=2020),SUM(E$99:E$122),0), IF(AND(ISNUMBER(SEARCH($B$4,"AT|BE|CH|GB|IE|LT|LU|NL")),SUM(E$143:E$149)&gt;0),SUM(E$143:E$149)-SUM(E$27:E$33),0))</f>
        <v>288.90923185775017</v>
      </c>
      <c r="F154" s="125">
        <f>SUM(F$141, F$153, -1 * IF(OR($B$6=2005,$B$6&gt;=2020),SUM(F$99:F$122),0), IF(AND(ISNUMBER(SEARCH($B$4,"AT|BE|CH|GB|IE|LT|LU|NL")),SUM(F$143:F$149)&gt;0),SUM(F$143:F$149)-SUM(F$27:F$33),0))</f>
        <v>0</v>
      </c>
      <c r="G154" s="125">
        <f>SUM(G$141, G$153, IF(AND(ISNUMBER(SEARCH($B$4,"AT|BE|CH|GB|IE|LT|LU|NL")),SUM(G$143:G$149)&gt;0),SUM(G$143:G$149)-SUM(G$27:G$33),0))</f>
        <v>331.54862458973003</v>
      </c>
      <c r="H154" s="125">
        <f>SUM(H$141, H$153, IF(AND(ISNUMBER(SEARCH($B$4,"AT|BE|CH|GB|IE|LT|LU|NL")),SUM(H$143:H$149)&gt;0),SUM(H$143:H$149)-SUM(H$27:H$33),0))</f>
        <v>37.375205995626352</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34" t="s">
        <v>326</v>
      </c>
      <c r="C157" s="135" t="s">
        <v>327</v>
      </c>
      <c r="D157" s="136"/>
      <c r="E157" s="136">
        <v>1.7769811585445165</v>
      </c>
      <c r="F157" s="136">
        <v>4.0616712195303245E-2</v>
      </c>
      <c r="G157" s="136">
        <v>0.12311940884201293</v>
      </c>
      <c r="H157" s="136" t="s">
        <v>388</v>
      </c>
      <c r="I157" s="136">
        <v>2.8129281343766511E-2</v>
      </c>
      <c r="J157" s="136">
        <v>2.8129281343766511E-2</v>
      </c>
      <c r="K157" s="136">
        <v>2.8129281343766511E-2</v>
      </c>
      <c r="L157" s="136">
        <v>1.4064640671883255E-2</v>
      </c>
      <c r="M157" s="136">
        <v>0.38268558521512269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6346.361280516131</v>
      </c>
      <c r="AG157" s="136" t="s">
        <v>388</v>
      </c>
      <c r="AH157" s="136" t="s">
        <v>388</v>
      </c>
      <c r="AI157" s="136" t="s">
        <v>388</v>
      </c>
      <c r="AJ157" s="136" t="s">
        <v>388</v>
      </c>
      <c r="AK157" s="136" t="s">
        <v>388</v>
      </c>
      <c r="AL157" s="134" t="s">
        <v>434</v>
      </c>
    </row>
    <row r="158" spans="1:38" s="115" customFormat="1" ht="26.25" customHeight="1" thickBot="1" x14ac:dyDescent="0.3">
      <c r="A158" s="134" t="s">
        <v>325</v>
      </c>
      <c r="B158" s="134" t="s">
        <v>328</v>
      </c>
      <c r="C158" s="135" t="s">
        <v>329</v>
      </c>
      <c r="D158" s="136"/>
      <c r="E158" s="136">
        <v>0.55424183032341934</v>
      </c>
      <c r="F158" s="136">
        <v>6.4307354567579203E-2</v>
      </c>
      <c r="G158" s="136">
        <v>5.0420189939728223E-2</v>
      </c>
      <c r="H158" s="136" t="s">
        <v>388</v>
      </c>
      <c r="I158" s="136">
        <v>6.8342710405028245E-3</v>
      </c>
      <c r="J158" s="136">
        <v>6.8342710405028245E-3</v>
      </c>
      <c r="K158" s="136">
        <v>6.8342710405028245E-3</v>
      </c>
      <c r="L158" s="136">
        <v>3.4171355202514122E-3</v>
      </c>
      <c r="M158" s="136">
        <v>1.4970982074853709</v>
      </c>
      <c r="N158" s="136">
        <v>0.74046130231414276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2651.4446471829774</v>
      </c>
      <c r="AG158" s="136" t="s">
        <v>388</v>
      </c>
      <c r="AH158" s="136" t="s">
        <v>388</v>
      </c>
      <c r="AI158" s="136" t="s">
        <v>388</v>
      </c>
      <c r="AJ158" s="136" t="s">
        <v>388</v>
      </c>
      <c r="AK158" s="136" t="s">
        <v>388</v>
      </c>
      <c r="AL158" s="134" t="s">
        <v>434</v>
      </c>
    </row>
    <row r="159" spans="1:38" s="115" customFormat="1" ht="26.25" customHeight="1" thickBot="1" x14ac:dyDescent="0.3">
      <c r="A159" s="134" t="s">
        <v>330</v>
      </c>
      <c r="B159" s="134" t="s">
        <v>331</v>
      </c>
      <c r="C159" s="135" t="s">
        <v>435</v>
      </c>
      <c r="D159" s="136"/>
      <c r="E159" s="136">
        <v>44.958915999999995</v>
      </c>
      <c r="F159" s="136">
        <v>1.11201704</v>
      </c>
      <c r="G159" s="136">
        <v>23.18</v>
      </c>
      <c r="H159" s="136" t="s">
        <v>388</v>
      </c>
      <c r="I159" s="136">
        <v>1.0268236159999999</v>
      </c>
      <c r="J159" s="136">
        <v>1.1306859199999999</v>
      </c>
      <c r="K159" s="136">
        <v>1.1306859199999999</v>
      </c>
      <c r="L159" s="136" t="s">
        <v>388</v>
      </c>
      <c r="M159" s="136">
        <v>2.6628997600000002</v>
      </c>
      <c r="N159" s="136">
        <v>9.078E-2</v>
      </c>
      <c r="O159" s="136">
        <v>9.7400000000000004E-3</v>
      </c>
      <c r="P159" s="136">
        <v>1.1300000000000001E-2</v>
      </c>
      <c r="Q159" s="136">
        <v>0.30775999999999998</v>
      </c>
      <c r="R159" s="136">
        <v>0.32645999999999997</v>
      </c>
      <c r="S159" s="136">
        <v>0.62863999999999998</v>
      </c>
      <c r="T159" s="136">
        <v>14.414</v>
      </c>
      <c r="U159" s="136">
        <v>0.10188</v>
      </c>
      <c r="V159" s="136">
        <v>0.63120000000000009</v>
      </c>
      <c r="W159" s="136">
        <v>0.22070000000000001</v>
      </c>
      <c r="X159" s="136">
        <v>2.3959999999999997E-3</v>
      </c>
      <c r="Y159" s="136">
        <v>1.422E-2</v>
      </c>
      <c r="Z159" s="136">
        <v>9.7400000000000004E-3</v>
      </c>
      <c r="AA159" s="136">
        <v>4.1099999999999991E-3</v>
      </c>
      <c r="AB159" s="136">
        <v>3.0466E-2</v>
      </c>
      <c r="AC159" s="136">
        <v>6.8960000000000007E-2</v>
      </c>
      <c r="AD159" s="136">
        <v>0.25832399999999994</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A3DA-3A38-48C8-9500-EC3F62E95F0C}">
  <sheetPr codeName="Tabelle11"/>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8.81640625" defaultRowHeight="12.5" x14ac:dyDescent="0.25"/>
  <cols>
    <col min="1" max="1" width="9.1796875" style="5" customWidth="1"/>
    <col min="2" max="2" width="10.54296875" style="191" customWidth="1"/>
    <col min="3" max="3" width="41.453125" style="11"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91">
        <v>44966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2">
        <v>1987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1987</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43" t="s">
        <v>49</v>
      </c>
      <c r="B14" s="157" t="s">
        <v>50</v>
      </c>
      <c r="C14" s="44" t="s">
        <v>51</v>
      </c>
      <c r="D14" s="45"/>
      <c r="E14" s="93">
        <v>112.601</v>
      </c>
      <c r="F14" s="93">
        <v>18</v>
      </c>
      <c r="G14" s="93">
        <v>317.23200000000003</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43" t="s">
        <v>52</v>
      </c>
      <c r="B15" s="157"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43" t="s">
        <v>52</v>
      </c>
      <c r="B16" s="157"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43" t="s">
        <v>52</v>
      </c>
      <c r="B17" s="157"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43" t="s">
        <v>52</v>
      </c>
      <c r="B18" s="157"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43" t="s">
        <v>52</v>
      </c>
      <c r="B19" s="157"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43" t="s">
        <v>52</v>
      </c>
      <c r="B20" s="157"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43" t="s">
        <v>52</v>
      </c>
      <c r="B21" s="157"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3">
      <c r="A22" s="43" t="s">
        <v>52</v>
      </c>
      <c r="B22" s="56"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43" t="s">
        <v>69</v>
      </c>
      <c r="B23" s="56" t="s">
        <v>377</v>
      </c>
      <c r="C23" s="44" t="s">
        <v>390</v>
      </c>
      <c r="D23" s="67"/>
      <c r="E23" s="93">
        <v>10.386125086929063</v>
      </c>
      <c r="F23" s="93">
        <v>2.0227357051847323</v>
      </c>
      <c r="G23" s="93">
        <v>0.86584513479192771</v>
      </c>
      <c r="H23" s="93">
        <v>1.9965307496610926E-3</v>
      </c>
      <c r="I23" s="93">
        <v>1.1955333379209123</v>
      </c>
      <c r="J23" s="93">
        <v>1.1955333379209121</v>
      </c>
      <c r="K23" s="93">
        <v>1.1955333379209123</v>
      </c>
      <c r="L23" s="93">
        <v>0.73687845239138594</v>
      </c>
      <c r="M23" s="93">
        <v>7.2857165162318696</v>
      </c>
      <c r="N23" s="93" t="s">
        <v>388</v>
      </c>
      <c r="O23" s="93">
        <v>2.4922551378228756E-3</v>
      </c>
      <c r="P23" s="93" t="s">
        <v>388</v>
      </c>
      <c r="Q23" s="93" t="s">
        <v>388</v>
      </c>
      <c r="R23" s="93">
        <v>1.2461275689114377E-2</v>
      </c>
      <c r="S23" s="93">
        <v>0.42368337342988865</v>
      </c>
      <c r="T23" s="93">
        <v>1.7445785964760128E-2</v>
      </c>
      <c r="U23" s="93">
        <v>2.4922551378228756E-3</v>
      </c>
      <c r="V23" s="93">
        <v>0.24922551378228749</v>
      </c>
      <c r="W23" s="93" t="s">
        <v>388</v>
      </c>
      <c r="X23" s="93">
        <v>7.5670956094014349E-3</v>
      </c>
      <c r="Y23" s="93">
        <v>1.2370945493181565E-2</v>
      </c>
      <c r="Z23" s="93" t="s">
        <v>388</v>
      </c>
      <c r="AA23" s="93" t="s">
        <v>388</v>
      </c>
      <c r="AB23" s="93">
        <v>1.9938041102582998E-2</v>
      </c>
      <c r="AC23" s="93" t="s">
        <v>388</v>
      </c>
      <c r="AD23" s="93" t="s">
        <v>388</v>
      </c>
      <c r="AE23" s="40"/>
      <c r="AF23" s="15">
        <v>10367.174493639845</v>
      </c>
      <c r="AG23" s="15" t="s">
        <v>388</v>
      </c>
      <c r="AH23" s="15" t="s">
        <v>388</v>
      </c>
      <c r="AI23" s="15" t="s">
        <v>388</v>
      </c>
      <c r="AJ23" s="15" t="s">
        <v>388</v>
      </c>
      <c r="AK23" s="15" t="s">
        <v>388</v>
      </c>
      <c r="AL23" s="38" t="s">
        <v>48</v>
      </c>
    </row>
    <row r="24" spans="1:38" s="2" customFormat="1" ht="26.25" customHeight="1" thickBot="1" x14ac:dyDescent="0.3">
      <c r="A24" s="48" t="s">
        <v>52</v>
      </c>
      <c r="B24" s="56"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43" t="s">
        <v>72</v>
      </c>
      <c r="B25" s="56" t="s">
        <v>73</v>
      </c>
      <c r="C25" s="49" t="s">
        <v>74</v>
      </c>
      <c r="D25" s="45"/>
      <c r="E25" s="93">
        <v>0.15795362522144288</v>
      </c>
      <c r="F25" s="93">
        <v>3.5001805359990736E-2</v>
      </c>
      <c r="G25" s="93">
        <v>1.3342165317938241E-2</v>
      </c>
      <c r="H25" s="93" t="s">
        <v>388</v>
      </c>
      <c r="I25" s="93">
        <v>1.8070143985457151E-3</v>
      </c>
      <c r="J25" s="93">
        <v>1.8070143985457151E-3</v>
      </c>
      <c r="K25" s="93">
        <v>1.8070143985457151E-3</v>
      </c>
      <c r="L25" s="93">
        <v>9.0350719927285755E-4</v>
      </c>
      <c r="M25" s="93">
        <v>0.1453326866550787</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687.74048030609492</v>
      </c>
      <c r="AG25" s="15" t="s">
        <v>388</v>
      </c>
      <c r="AH25" s="15" t="s">
        <v>388</v>
      </c>
      <c r="AI25" s="15" t="s">
        <v>388</v>
      </c>
      <c r="AJ25" s="15" t="s">
        <v>388</v>
      </c>
      <c r="AK25" s="15" t="s">
        <v>388</v>
      </c>
      <c r="AL25" s="38" t="s">
        <v>48</v>
      </c>
    </row>
    <row r="26" spans="1:38" s="2" customFormat="1" ht="26.25" customHeight="1" thickBot="1" x14ac:dyDescent="0.3">
      <c r="A26" s="43" t="s">
        <v>72</v>
      </c>
      <c r="B26" s="157" t="s">
        <v>75</v>
      </c>
      <c r="C26" s="44" t="s">
        <v>76</v>
      </c>
      <c r="D26" s="45"/>
      <c r="E26" s="93">
        <v>0.23522063331804099</v>
      </c>
      <c r="F26" s="93">
        <v>4.1360505268827022E-2</v>
      </c>
      <c r="G26" s="93">
        <v>1.5917278566775737E-2</v>
      </c>
      <c r="H26" s="93" t="s">
        <v>388</v>
      </c>
      <c r="I26" s="93">
        <v>1.6074749723627507E-3</v>
      </c>
      <c r="J26" s="93">
        <v>1.6074749723627507E-3</v>
      </c>
      <c r="K26" s="93">
        <v>1.6074749723627507E-3</v>
      </c>
      <c r="L26" s="93">
        <v>8.0373748618137533E-4</v>
      </c>
      <c r="M26" s="93">
        <v>0.42422552325848817</v>
      </c>
      <c r="N26" s="93">
        <v>0.19155625687260169</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834.80102073810497</v>
      </c>
      <c r="AG26" s="15" t="s">
        <v>388</v>
      </c>
      <c r="AH26" s="15" t="s">
        <v>388</v>
      </c>
      <c r="AI26" s="15" t="s">
        <v>388</v>
      </c>
      <c r="AJ26" s="15" t="s">
        <v>388</v>
      </c>
      <c r="AK26" s="15" t="s">
        <v>388</v>
      </c>
      <c r="AL26" s="38" t="s">
        <v>48</v>
      </c>
    </row>
    <row r="27" spans="1:38" s="2" customFormat="1" ht="26.25" customHeight="1" thickBot="1" x14ac:dyDescent="0.3">
      <c r="A27" s="43" t="s">
        <v>77</v>
      </c>
      <c r="B27" s="157" t="s">
        <v>78</v>
      </c>
      <c r="C27" s="44" t="s">
        <v>79</v>
      </c>
      <c r="D27" s="45"/>
      <c r="E27" s="93">
        <v>64.166358674902028</v>
      </c>
      <c r="F27" s="93">
        <v>48.68008674709376</v>
      </c>
      <c r="G27" s="93">
        <v>2.4676754086380086</v>
      </c>
      <c r="H27" s="93">
        <v>5.9874798183519755E-2</v>
      </c>
      <c r="I27" s="93">
        <v>2.4602634632623772</v>
      </c>
      <c r="J27" s="93">
        <v>2.4602634632623772</v>
      </c>
      <c r="K27" s="93">
        <v>2.4602634632623772</v>
      </c>
      <c r="L27" s="93">
        <v>1.3301357629983965</v>
      </c>
      <c r="M27" s="93">
        <v>431.96017882145605</v>
      </c>
      <c r="N27" s="93">
        <v>326.00269942095997</v>
      </c>
      <c r="O27" s="93">
        <v>3.3371341859096031E-4</v>
      </c>
      <c r="P27" s="93">
        <v>1.5445084060839644E-2</v>
      </c>
      <c r="Q27" s="93">
        <v>5.0799853070350345E-4</v>
      </c>
      <c r="R27" s="93">
        <v>1.2569640265941694E-2</v>
      </c>
      <c r="S27" s="93">
        <v>8.8679496338191326E-3</v>
      </c>
      <c r="T27" s="93">
        <v>3.7262782715400985E-3</v>
      </c>
      <c r="U27" s="93">
        <v>3.4857022422508628E-4</v>
      </c>
      <c r="V27" s="93">
        <v>5.7959791166163011E-2</v>
      </c>
      <c r="W27" s="93">
        <v>0.85506546883178802</v>
      </c>
      <c r="X27" s="93">
        <v>1.5127269667718849E-2</v>
      </c>
      <c r="Y27" s="93">
        <v>1.9250685135883381E-2</v>
      </c>
      <c r="Z27" s="93">
        <v>9.7239100823119946E-3</v>
      </c>
      <c r="AA27" s="93">
        <v>2.0488404865448531E-2</v>
      </c>
      <c r="AB27" s="93">
        <v>6.4590269751362756E-2</v>
      </c>
      <c r="AC27" s="93">
        <v>0.11348515064800145</v>
      </c>
      <c r="AD27" s="93">
        <v>1.7947401083476974E-4</v>
      </c>
      <c r="AE27" s="40"/>
      <c r="AF27" s="15">
        <v>80893.313573037856</v>
      </c>
      <c r="AG27" s="15" t="s">
        <v>388</v>
      </c>
      <c r="AH27" s="15" t="s">
        <v>388</v>
      </c>
      <c r="AI27" s="15" t="s">
        <v>388</v>
      </c>
      <c r="AJ27" s="15" t="s">
        <v>388</v>
      </c>
      <c r="AK27" s="15" t="s">
        <v>388</v>
      </c>
      <c r="AL27" s="38" t="s">
        <v>48</v>
      </c>
    </row>
    <row r="28" spans="1:38" s="2" customFormat="1" ht="26.25" customHeight="1" thickBot="1" x14ac:dyDescent="0.3">
      <c r="A28" s="43" t="s">
        <v>77</v>
      </c>
      <c r="B28" s="157" t="s">
        <v>80</v>
      </c>
      <c r="C28" s="44" t="s">
        <v>81</v>
      </c>
      <c r="D28" s="45"/>
      <c r="E28" s="93">
        <v>5.4773615613420752</v>
      </c>
      <c r="F28" s="93">
        <v>2.4118166215794448</v>
      </c>
      <c r="G28" s="93">
        <v>0.92039243809008453</v>
      </c>
      <c r="H28" s="93">
        <v>4.533347904243883E-3</v>
      </c>
      <c r="I28" s="93">
        <v>1.0116359554959091</v>
      </c>
      <c r="J28" s="93">
        <v>1.0116359554959091</v>
      </c>
      <c r="K28" s="93">
        <v>1.0116359554959091</v>
      </c>
      <c r="L28" s="93">
        <v>0.55364882218513001</v>
      </c>
      <c r="M28" s="93">
        <v>21.617682488246334</v>
      </c>
      <c r="N28" s="93">
        <v>11.000198115526997</v>
      </c>
      <c r="O28" s="93">
        <v>2.2035730584154441E-5</v>
      </c>
      <c r="P28" s="93">
        <v>1.6407318530456926E-3</v>
      </c>
      <c r="Q28" s="93">
        <v>3.851101645731145E-5</v>
      </c>
      <c r="R28" s="93">
        <v>2.2058310143599682E-3</v>
      </c>
      <c r="S28" s="93">
        <v>1.4945119044810775E-3</v>
      </c>
      <c r="T28" s="93">
        <v>1.7154959300157911E-4</v>
      </c>
      <c r="U28" s="93">
        <v>3.2950571746314031E-5</v>
      </c>
      <c r="V28" s="93">
        <v>5.7642895730066028E-3</v>
      </c>
      <c r="W28" s="93">
        <v>2.3630230644904104E-2</v>
      </c>
      <c r="X28" s="93">
        <v>3.6826284851043229E-3</v>
      </c>
      <c r="Y28" s="93">
        <v>3.9629143932078271E-3</v>
      </c>
      <c r="Z28" s="93">
        <v>2.0659957035456915E-3</v>
      </c>
      <c r="AA28" s="93">
        <v>3.8327604923012529E-3</v>
      </c>
      <c r="AB28" s="93">
        <v>1.3544299074159095E-2</v>
      </c>
      <c r="AC28" s="93">
        <v>1.6434076221189961E-2</v>
      </c>
      <c r="AD28" s="93">
        <v>2.3630230644904101E-5</v>
      </c>
      <c r="AE28" s="40"/>
      <c r="AF28" s="15">
        <v>11679.31500646687</v>
      </c>
      <c r="AG28" s="15" t="s">
        <v>388</v>
      </c>
      <c r="AH28" s="15" t="s">
        <v>388</v>
      </c>
      <c r="AI28" s="15" t="s">
        <v>388</v>
      </c>
      <c r="AJ28" s="15" t="s">
        <v>388</v>
      </c>
      <c r="AK28" s="15" t="s">
        <v>388</v>
      </c>
      <c r="AL28" s="38" t="s">
        <v>48</v>
      </c>
    </row>
    <row r="29" spans="1:38" s="2" customFormat="1" ht="26.25" customHeight="1" thickBot="1" x14ac:dyDescent="0.3">
      <c r="A29" s="43" t="s">
        <v>77</v>
      </c>
      <c r="B29" s="157" t="s">
        <v>82</v>
      </c>
      <c r="C29" s="44" t="s">
        <v>83</v>
      </c>
      <c r="D29" s="45"/>
      <c r="E29" s="93">
        <v>62.407814289324314</v>
      </c>
      <c r="F29" s="93">
        <v>8.9146922496102334</v>
      </c>
      <c r="G29" s="93">
        <v>3.6558555778049597</v>
      </c>
      <c r="H29" s="93">
        <v>9.3089999999999996E-3</v>
      </c>
      <c r="I29" s="93">
        <v>4.8485692072258315</v>
      </c>
      <c r="J29" s="93">
        <v>4.8485692072258315</v>
      </c>
      <c r="K29" s="93">
        <v>4.8485692072258315</v>
      </c>
      <c r="L29" s="93">
        <v>2.5697416798296908</v>
      </c>
      <c r="M29" s="93">
        <v>16.873685624570339</v>
      </c>
      <c r="N29" s="93">
        <v>4.5556203203714454E-4</v>
      </c>
      <c r="O29" s="93">
        <v>4.555620320371445E-5</v>
      </c>
      <c r="P29" s="93">
        <v>4.8289575395937317E-3</v>
      </c>
      <c r="Q29" s="93">
        <v>9.1112406407428901E-5</v>
      </c>
      <c r="R29" s="93">
        <v>7.744554544631457E-3</v>
      </c>
      <c r="S29" s="93">
        <v>5.1934071652234483E-3</v>
      </c>
      <c r="T29" s="93">
        <v>1.822248128148578E-4</v>
      </c>
      <c r="U29" s="93">
        <v>9.1112406407428901E-5</v>
      </c>
      <c r="V29" s="93">
        <v>1.6400233153337201E-2</v>
      </c>
      <c r="W29" s="93">
        <v>0.20223000000000002</v>
      </c>
      <c r="X29" s="93">
        <v>4.6467327267788738E-3</v>
      </c>
      <c r="Y29" s="93">
        <v>2.8062621173488102E-2</v>
      </c>
      <c r="Z29" s="93">
        <v>3.1342667804155538E-2</v>
      </c>
      <c r="AA29" s="93">
        <v>7.1978801061868833E-3</v>
      </c>
      <c r="AB29" s="93">
        <v>7.1249901810609403E-2</v>
      </c>
      <c r="AC29" s="93">
        <v>5.466744384445734E-2</v>
      </c>
      <c r="AD29" s="93">
        <v>3.4989E-5</v>
      </c>
      <c r="AE29" s="40"/>
      <c r="AF29" s="15">
        <v>38813.885129564711</v>
      </c>
      <c r="AG29" s="15" t="s">
        <v>388</v>
      </c>
      <c r="AH29" s="15" t="s">
        <v>388</v>
      </c>
      <c r="AI29" s="15" t="s">
        <v>388</v>
      </c>
      <c r="AJ29" s="15" t="s">
        <v>388</v>
      </c>
      <c r="AK29" s="15" t="s">
        <v>388</v>
      </c>
      <c r="AL29" s="38" t="s">
        <v>48</v>
      </c>
    </row>
    <row r="30" spans="1:38" s="2" customFormat="1" ht="26.25" customHeight="1" thickBot="1" x14ac:dyDescent="0.3">
      <c r="A30" s="43" t="s">
        <v>77</v>
      </c>
      <c r="B30" s="157" t="s">
        <v>84</v>
      </c>
      <c r="C30" s="44" t="s">
        <v>85</v>
      </c>
      <c r="D30" s="45"/>
      <c r="E30" s="93">
        <v>5.6763522909805873E-2</v>
      </c>
      <c r="F30" s="93">
        <v>2.8874852564900193</v>
      </c>
      <c r="G30" s="93">
        <v>1.0874164631825551E-2</v>
      </c>
      <c r="H30" s="93">
        <v>6.4946030500000012E-4</v>
      </c>
      <c r="I30" s="93">
        <v>5.9931948956749997E-2</v>
      </c>
      <c r="J30" s="93">
        <v>5.9931948956749997E-2</v>
      </c>
      <c r="K30" s="93">
        <v>5.9931948956749997E-2</v>
      </c>
      <c r="L30" s="93">
        <v>6.5925143852425001E-3</v>
      </c>
      <c r="M30" s="93">
        <v>7.6156772182669323</v>
      </c>
      <c r="N30" s="93">
        <v>2.6000217483292638</v>
      </c>
      <c r="O30" s="93">
        <v>2.7185411579563883E-6</v>
      </c>
      <c r="P30" s="93">
        <v>1.1825654037110287E-4</v>
      </c>
      <c r="Q30" s="93">
        <v>4.0778117369345818E-6</v>
      </c>
      <c r="R30" s="93">
        <v>8.5634046475626218E-5</v>
      </c>
      <c r="S30" s="93">
        <v>6.1167176054018727E-5</v>
      </c>
      <c r="T30" s="93">
        <v>3.1263223316498461E-5</v>
      </c>
      <c r="U30" s="93">
        <v>2.7185411579563883E-6</v>
      </c>
      <c r="V30" s="93">
        <v>4.4855929106280397E-4</v>
      </c>
      <c r="W30" s="93">
        <v>1.3891120425E-2</v>
      </c>
      <c r="X30" s="93">
        <v>1.1417872863416826E-4</v>
      </c>
      <c r="Y30" s="93">
        <v>1.277714344239502E-4</v>
      </c>
      <c r="Z30" s="93">
        <v>9.2430399370517188E-5</v>
      </c>
      <c r="AA30" s="93">
        <v>1.3864559905577578E-4</v>
      </c>
      <c r="AB30" s="93">
        <v>4.7302616148441149E-4</v>
      </c>
      <c r="AC30" s="93">
        <v>8.1556234738691625E-4</v>
      </c>
      <c r="AD30" s="93">
        <v>1.3891120425000001E-5</v>
      </c>
      <c r="AE30" s="40"/>
      <c r="AF30" s="15">
        <v>579.95544703069606</v>
      </c>
      <c r="AG30" s="15" t="s">
        <v>388</v>
      </c>
      <c r="AH30" s="15" t="s">
        <v>388</v>
      </c>
      <c r="AI30" s="15" t="s">
        <v>388</v>
      </c>
      <c r="AJ30" s="15" t="s">
        <v>388</v>
      </c>
      <c r="AK30" s="15" t="s">
        <v>388</v>
      </c>
      <c r="AL30" s="38" t="s">
        <v>48</v>
      </c>
    </row>
    <row r="31" spans="1:38" s="2" customFormat="1" ht="26.25" customHeight="1" thickBot="1" x14ac:dyDescent="0.3">
      <c r="A31" s="43" t="s">
        <v>77</v>
      </c>
      <c r="B31" s="157"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44" t="s">
        <v>89</v>
      </c>
      <c r="D32" s="45"/>
      <c r="E32" s="93" t="s">
        <v>388</v>
      </c>
      <c r="F32" s="93" t="s">
        <v>388</v>
      </c>
      <c r="G32" s="93" t="s">
        <v>388</v>
      </c>
      <c r="H32" s="93" t="s">
        <v>388</v>
      </c>
      <c r="I32" s="93">
        <v>0.48760796578830951</v>
      </c>
      <c r="J32" s="93">
        <v>0.88413476715628314</v>
      </c>
      <c r="K32" s="93">
        <v>1.1926524212513858</v>
      </c>
      <c r="L32" s="93">
        <v>0.12619122414079939</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44" t="s">
        <v>91</v>
      </c>
      <c r="D33" s="45"/>
      <c r="E33" s="93" t="s">
        <v>388</v>
      </c>
      <c r="F33" s="93" t="s">
        <v>388</v>
      </c>
      <c r="G33" s="93" t="s">
        <v>388</v>
      </c>
      <c r="H33" s="93" t="s">
        <v>388</v>
      </c>
      <c r="I33" s="93">
        <v>0.36113209259617018</v>
      </c>
      <c r="J33" s="93">
        <v>4.2229583949134506</v>
      </c>
      <c r="K33" s="93">
        <v>8.4459167898269012</v>
      </c>
      <c r="L33" s="93">
        <v>7.0101109355563282E-2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44" t="s">
        <v>93</v>
      </c>
      <c r="D34" s="45"/>
      <c r="E34" s="93">
        <v>4.0284757936368987</v>
      </c>
      <c r="F34" s="93">
        <v>0.2236551936577485</v>
      </c>
      <c r="G34" s="93">
        <v>0.41853195056849896</v>
      </c>
      <c r="H34" s="93">
        <v>4.0437390000000001E-4</v>
      </c>
      <c r="I34" s="93">
        <v>8.0649922100557783E-2</v>
      </c>
      <c r="J34" s="93">
        <v>8.4770721040002342E-2</v>
      </c>
      <c r="K34" s="93">
        <v>8.9480205542224703E-2</v>
      </c>
      <c r="L34" s="93">
        <v>5.2422449365362569E-2</v>
      </c>
      <c r="M34" s="93">
        <v>0.52460743278819622</v>
      </c>
      <c r="N34" s="93" t="s">
        <v>388</v>
      </c>
      <c r="O34" s="93">
        <v>5.7767699999999996E-4</v>
      </c>
      <c r="P34" s="93" t="s">
        <v>388</v>
      </c>
      <c r="Q34" s="93" t="s">
        <v>388</v>
      </c>
      <c r="R34" s="93">
        <v>2.8883850000000007E-3</v>
      </c>
      <c r="S34" s="93">
        <v>9.8205089999999995E-2</v>
      </c>
      <c r="T34" s="93">
        <v>4.0437390000000002E-3</v>
      </c>
      <c r="U34" s="93">
        <v>5.7767699999999996E-4</v>
      </c>
      <c r="V34" s="93">
        <v>5.7767699999999998E-2</v>
      </c>
      <c r="W34" s="93" t="s">
        <v>388</v>
      </c>
      <c r="X34" s="93">
        <v>1.7330309999999999E-3</v>
      </c>
      <c r="Y34" s="93">
        <v>2.8883850000000003E-3</v>
      </c>
      <c r="Z34" s="93" t="s">
        <v>388</v>
      </c>
      <c r="AA34" s="93" t="s">
        <v>388</v>
      </c>
      <c r="AB34" s="93">
        <v>4.6214159999999997E-3</v>
      </c>
      <c r="AC34" s="93" t="s">
        <v>388</v>
      </c>
      <c r="AD34" s="93" t="s">
        <v>388</v>
      </c>
      <c r="AE34" s="40"/>
      <c r="AF34" s="15">
        <v>2466.6807899999999</v>
      </c>
      <c r="AG34" s="15" t="s">
        <v>388</v>
      </c>
      <c r="AH34" s="15" t="s">
        <v>388</v>
      </c>
      <c r="AI34" s="15" t="s">
        <v>388</v>
      </c>
      <c r="AJ34" s="15" t="s">
        <v>388</v>
      </c>
      <c r="AK34" s="15" t="s">
        <v>388</v>
      </c>
      <c r="AL34" s="38" t="s">
        <v>48</v>
      </c>
    </row>
    <row r="35" spans="1:38" s="6" customFormat="1" ht="26.25" customHeight="1" thickBot="1" x14ac:dyDescent="0.3">
      <c r="A35" s="43" t="s">
        <v>94</v>
      </c>
      <c r="B35" s="157"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44" t="s">
        <v>98</v>
      </c>
      <c r="D36" s="45"/>
      <c r="E36" s="93">
        <v>12.167502651523179</v>
      </c>
      <c r="F36" s="93">
        <v>7.7631607169117895</v>
      </c>
      <c r="G36" s="93">
        <v>1.8100491295439485</v>
      </c>
      <c r="H36" s="93">
        <v>1.3167998544883037E-3</v>
      </c>
      <c r="I36" s="93">
        <v>0.57998327058909371</v>
      </c>
      <c r="J36" s="93">
        <v>0.60066327492406479</v>
      </c>
      <c r="K36" s="93">
        <v>0.59944608984737924</v>
      </c>
      <c r="L36" s="93" t="s">
        <v>387</v>
      </c>
      <c r="M36" s="93">
        <v>18.03435681095673</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43" t="s">
        <v>69</v>
      </c>
      <c r="B37" s="157"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43" t="s">
        <v>69</v>
      </c>
      <c r="B38" s="157"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44" t="s">
        <v>394</v>
      </c>
      <c r="D39" s="45"/>
      <c r="E39" s="93" t="s">
        <v>389</v>
      </c>
      <c r="F39" s="93" t="s">
        <v>389</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43" t="s">
        <v>69</v>
      </c>
      <c r="B40" s="157" t="s">
        <v>104</v>
      </c>
      <c r="C40" s="44" t="s">
        <v>395</v>
      </c>
      <c r="D40" s="45"/>
      <c r="E40" s="93">
        <v>4.4499459387595239</v>
      </c>
      <c r="F40" s="93">
        <v>4.114819544749059</v>
      </c>
      <c r="G40" s="93">
        <v>0.37230299917125681</v>
      </c>
      <c r="H40" s="93">
        <v>8.5107220830587908E-4</v>
      </c>
      <c r="I40" s="93">
        <v>0.60714538660977946</v>
      </c>
      <c r="J40" s="93">
        <v>0.60714538660977946</v>
      </c>
      <c r="K40" s="93">
        <v>0.60714538660977946</v>
      </c>
      <c r="L40" s="93">
        <v>0.20209239031849013</v>
      </c>
      <c r="M40" s="93">
        <v>7.5253048242124239</v>
      </c>
      <c r="N40" s="93" t="s">
        <v>388</v>
      </c>
      <c r="O40" s="93">
        <v>1.1341000930559589E-3</v>
      </c>
      <c r="P40" s="93" t="s">
        <v>388</v>
      </c>
      <c r="Q40" s="93" t="s">
        <v>388</v>
      </c>
      <c r="R40" s="93">
        <v>5.6705004652797932E-3</v>
      </c>
      <c r="S40" s="93">
        <v>0.19279701581951297</v>
      </c>
      <c r="T40" s="93">
        <v>7.9387006513917113E-3</v>
      </c>
      <c r="U40" s="93">
        <v>1.1341000930559589E-3</v>
      </c>
      <c r="V40" s="93">
        <v>0.11341000930559586</v>
      </c>
      <c r="W40" s="93" t="s">
        <v>388</v>
      </c>
      <c r="X40" s="93">
        <v>3.5147160114456515E-3</v>
      </c>
      <c r="Y40" s="93">
        <v>5.5580847330020172E-3</v>
      </c>
      <c r="Z40" s="93" t="s">
        <v>388</v>
      </c>
      <c r="AA40" s="93" t="s">
        <v>388</v>
      </c>
      <c r="AB40" s="93">
        <v>9.0728007444476691E-3</v>
      </c>
      <c r="AC40" s="93" t="s">
        <v>388</v>
      </c>
      <c r="AD40" s="93" t="s">
        <v>388</v>
      </c>
      <c r="AE40" s="40"/>
      <c r="AF40" s="15">
        <v>4850.4764986083883</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44" t="s">
        <v>396</v>
      </c>
      <c r="D41" s="45"/>
      <c r="E41" s="93" t="s">
        <v>389</v>
      </c>
      <c r="F41" s="93">
        <v>20</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43" t="s">
        <v>69</v>
      </c>
      <c r="B42" s="157" t="s">
        <v>106</v>
      </c>
      <c r="C42" s="44" t="s">
        <v>107</v>
      </c>
      <c r="D42" s="45"/>
      <c r="E42" s="93">
        <v>0.30599586798881062</v>
      </c>
      <c r="F42" s="93">
        <v>4.9156407868470451</v>
      </c>
      <c r="G42" s="93">
        <v>2.8571342847592676E-2</v>
      </c>
      <c r="H42" s="93">
        <v>1.3811028120258755E-4</v>
      </c>
      <c r="I42" s="93">
        <v>0.17958535652266081</v>
      </c>
      <c r="J42" s="93">
        <v>0.17958535652266081</v>
      </c>
      <c r="K42" s="93">
        <v>0.17958535652266081</v>
      </c>
      <c r="L42" s="93">
        <v>2.0844564036912379E-2</v>
      </c>
      <c r="M42" s="93">
        <v>26.422668768101897</v>
      </c>
      <c r="N42" s="93" t="s">
        <v>388</v>
      </c>
      <c r="O42" s="93">
        <v>3.2994037782899436E-4</v>
      </c>
      <c r="P42" s="93" t="s">
        <v>388</v>
      </c>
      <c r="Q42" s="93" t="s">
        <v>388</v>
      </c>
      <c r="R42" s="93">
        <v>1.649701889144972E-3</v>
      </c>
      <c r="S42" s="93">
        <v>5.6089864230929043E-2</v>
      </c>
      <c r="T42" s="93">
        <v>2.3095826448029607E-3</v>
      </c>
      <c r="U42" s="93">
        <v>3.2994037782899436E-4</v>
      </c>
      <c r="V42" s="93">
        <v>3.2994037782899444E-2</v>
      </c>
      <c r="W42" s="93" t="s">
        <v>388</v>
      </c>
      <c r="X42" s="93">
        <v>1.2717186121458744E-3</v>
      </c>
      <c r="Y42" s="93">
        <v>1.36780441048608E-3</v>
      </c>
      <c r="Z42" s="93" t="s">
        <v>388</v>
      </c>
      <c r="AA42" s="93" t="s">
        <v>388</v>
      </c>
      <c r="AB42" s="93">
        <v>2.6395230226319544E-3</v>
      </c>
      <c r="AC42" s="93" t="s">
        <v>388</v>
      </c>
      <c r="AD42" s="93" t="s">
        <v>388</v>
      </c>
      <c r="AE42" s="40"/>
      <c r="AF42" s="15">
        <v>1428.5782368359282</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43" t="s">
        <v>69</v>
      </c>
      <c r="B44" s="157" t="s">
        <v>110</v>
      </c>
      <c r="C44" s="44" t="s">
        <v>111</v>
      </c>
      <c r="D44" s="45"/>
      <c r="E44" s="93">
        <v>10.905060665242612</v>
      </c>
      <c r="F44" s="93">
        <v>7.1077560849447892</v>
      </c>
      <c r="G44" s="93">
        <v>0.88551360934784784</v>
      </c>
      <c r="H44" s="93">
        <v>1.9983961417119615E-3</v>
      </c>
      <c r="I44" s="93">
        <v>1.5300227811802889</v>
      </c>
      <c r="J44" s="93">
        <v>1.5300227811802889</v>
      </c>
      <c r="K44" s="93">
        <v>1.5300227811802889</v>
      </c>
      <c r="L44" s="93">
        <v>0.80630241845300232</v>
      </c>
      <c r="M44" s="93">
        <v>20.212598896601023</v>
      </c>
      <c r="N44" s="93" t="s">
        <v>388</v>
      </c>
      <c r="O44" s="93">
        <v>2.5867608078467535E-3</v>
      </c>
      <c r="P44" s="93" t="s">
        <v>388</v>
      </c>
      <c r="Q44" s="93" t="s">
        <v>388</v>
      </c>
      <c r="R44" s="93">
        <v>1.2933804039233767E-2</v>
      </c>
      <c r="S44" s="93">
        <v>0.43974933733394816</v>
      </c>
      <c r="T44" s="93">
        <v>1.810732565492728E-2</v>
      </c>
      <c r="U44" s="93">
        <v>2.5867608078467535E-3</v>
      </c>
      <c r="V44" s="93">
        <v>0.25867608078467541</v>
      </c>
      <c r="W44" s="93" t="s">
        <v>388</v>
      </c>
      <c r="X44" s="93">
        <v>7.9031583031558342E-3</v>
      </c>
      <c r="Y44" s="93">
        <v>1.2790928159618195E-2</v>
      </c>
      <c r="Z44" s="93" t="s">
        <v>388</v>
      </c>
      <c r="AA44" s="93" t="s">
        <v>388</v>
      </c>
      <c r="AB44" s="93">
        <v>2.0694086462774028E-2</v>
      </c>
      <c r="AC44" s="93" t="s">
        <v>388</v>
      </c>
      <c r="AD44" s="93" t="s">
        <v>388</v>
      </c>
      <c r="AE44" s="40"/>
      <c r="AF44" s="15">
        <v>11055.469961078727</v>
      </c>
      <c r="AG44" s="15" t="s">
        <v>388</v>
      </c>
      <c r="AH44" s="15" t="s">
        <v>388</v>
      </c>
      <c r="AI44" s="15" t="s">
        <v>388</v>
      </c>
      <c r="AJ44" s="15" t="s">
        <v>388</v>
      </c>
      <c r="AK44" s="15" t="s">
        <v>388</v>
      </c>
      <c r="AL44" s="38" t="s">
        <v>48</v>
      </c>
    </row>
    <row r="45" spans="1:38" s="2" customFormat="1" ht="26.25" customHeight="1" thickBot="1" x14ac:dyDescent="0.3">
      <c r="A45" s="43" t="s">
        <v>69</v>
      </c>
      <c r="B45" s="157"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43" t="s">
        <v>69</v>
      </c>
      <c r="B47" s="157"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43" t="s">
        <v>118</v>
      </c>
      <c r="B48" s="157"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43" t="s">
        <v>118</v>
      </c>
      <c r="B51" s="56"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43" t="s">
        <v>118</v>
      </c>
      <c r="B52" s="56"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43" t="s">
        <v>118</v>
      </c>
      <c r="B53" s="56"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43" t="s">
        <v>118</v>
      </c>
      <c r="B54" s="56"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43" t="s">
        <v>118</v>
      </c>
      <c r="B55" s="56"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47" t="s">
        <v>118</v>
      </c>
      <c r="B56" s="56"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43" t="s">
        <v>52</v>
      </c>
      <c r="B59" s="16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43" t="s">
        <v>52</v>
      </c>
      <c r="B60" s="16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43" t="s">
        <v>52</v>
      </c>
      <c r="B61" s="16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43" t="s">
        <v>52</v>
      </c>
      <c r="B62" s="16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43" t="s">
        <v>52</v>
      </c>
      <c r="B63" s="16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43" t="s">
        <v>52</v>
      </c>
      <c r="B64" s="16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43" t="s">
        <v>52</v>
      </c>
      <c r="B65" s="56"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43" t="s">
        <v>52</v>
      </c>
      <c r="B66" s="56"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43" t="s">
        <v>52</v>
      </c>
      <c r="B67" s="56"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43" t="s">
        <v>52</v>
      </c>
      <c r="B68" s="56"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43" t="s">
        <v>52</v>
      </c>
      <c r="B80" s="56"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43" t="s">
        <v>52</v>
      </c>
      <c r="B81" s="56"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43" t="s">
        <v>206</v>
      </c>
      <c r="B82" s="56"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43" t="s">
        <v>206</v>
      </c>
      <c r="B83" s="163"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43" t="s">
        <v>52</v>
      </c>
      <c r="B84" s="163"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43" t="s">
        <v>52</v>
      </c>
      <c r="B85" s="160"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43" t="s">
        <v>206</v>
      </c>
      <c r="B86" s="160"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43" t="s">
        <v>206</v>
      </c>
      <c r="B87" s="160"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43" t="s">
        <v>206</v>
      </c>
      <c r="B88" s="160" t="s">
        <v>220</v>
      </c>
      <c r="C88" s="53" t="s">
        <v>221</v>
      </c>
      <c r="D88" s="45"/>
      <c r="E88" s="93" t="s">
        <v>388</v>
      </c>
      <c r="F88" s="93">
        <v>50</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43" t="s">
        <v>206</v>
      </c>
      <c r="B89" s="160"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43" t="s">
        <v>206</v>
      </c>
      <c r="B90" s="160"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43" t="s">
        <v>206</v>
      </c>
      <c r="B91" s="56"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43" t="s">
        <v>52</v>
      </c>
      <c r="B93" s="56"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43" t="s">
        <v>52</v>
      </c>
      <c r="B96" s="56"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43" t="s">
        <v>52</v>
      </c>
      <c r="B97" s="56"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43" t="s">
        <v>52</v>
      </c>
      <c r="B98" s="56" t="s">
        <v>239</v>
      </c>
      <c r="C98" s="49" t="s">
        <v>240</v>
      </c>
      <c r="D98" s="57"/>
      <c r="E98" s="93" t="s">
        <v>388</v>
      </c>
      <c r="F98" s="93">
        <v>30</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43" t="s">
        <v>241</v>
      </c>
      <c r="B99" s="157" t="s">
        <v>242</v>
      </c>
      <c r="C99" s="44" t="s">
        <v>412</v>
      </c>
      <c r="D99" s="57"/>
      <c r="E99" s="93">
        <v>0.1731505334</v>
      </c>
      <c r="F99" s="93">
        <v>8.7007619200000015</v>
      </c>
      <c r="G99" s="93" t="s">
        <v>388</v>
      </c>
      <c r="H99" s="93">
        <v>5.9760315530000003</v>
      </c>
      <c r="I99" s="93">
        <v>0.1526491784</v>
      </c>
      <c r="J99" s="93">
        <v>0.23455849370000001</v>
      </c>
      <c r="K99" s="93">
        <v>0.51379479569999997</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589</v>
      </c>
      <c r="AL99" s="38" t="s">
        <v>243</v>
      </c>
    </row>
    <row r="100" spans="1:38" s="2" customFormat="1" ht="26.25" customHeight="1" thickBot="1" x14ac:dyDescent="0.3">
      <c r="A100" s="43" t="s">
        <v>241</v>
      </c>
      <c r="B100" s="157" t="s">
        <v>244</v>
      </c>
      <c r="C100" s="44" t="s">
        <v>413</v>
      </c>
      <c r="D100" s="57"/>
      <c r="E100" s="93">
        <v>0.13421209390700001</v>
      </c>
      <c r="F100" s="93">
        <v>3.4739486035000002</v>
      </c>
      <c r="G100" s="93" t="s">
        <v>388</v>
      </c>
      <c r="H100" s="93">
        <v>4.2661399329200007</v>
      </c>
      <c r="I100" s="93">
        <v>8.0958929335000013E-2</v>
      </c>
      <c r="J100" s="93">
        <v>0.12549837568800001</v>
      </c>
      <c r="K100" s="93">
        <v>0.27032757933700002</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908.9</v>
      </c>
      <c r="AL100" s="38" t="s">
        <v>243</v>
      </c>
    </row>
    <row r="101" spans="1:38" s="2" customFormat="1" ht="26.25" customHeight="1" thickBot="1" x14ac:dyDescent="0.3">
      <c r="A101" s="43" t="s">
        <v>241</v>
      </c>
      <c r="B101" s="157" t="s">
        <v>245</v>
      </c>
      <c r="C101" s="44" t="s">
        <v>246</v>
      </c>
      <c r="D101" s="57"/>
      <c r="E101" s="93">
        <v>7.2942824010000006E-3</v>
      </c>
      <c r="F101" s="93">
        <v>0.1312918743</v>
      </c>
      <c r="G101" s="93" t="s">
        <v>388</v>
      </c>
      <c r="H101" s="93">
        <v>8.5965736180000002E-2</v>
      </c>
      <c r="I101" s="93">
        <v>1.8511821600000001E-3</v>
      </c>
      <c r="J101" s="93">
        <v>5.5535464820000002E-3</v>
      </c>
      <c r="K101" s="93">
        <v>1.2958275124E-2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126.2</v>
      </c>
      <c r="AL101" s="38" t="s">
        <v>243</v>
      </c>
    </row>
    <row r="102" spans="1:38" s="2" customFormat="1" ht="26.25" customHeight="1" thickBot="1" x14ac:dyDescent="0.3">
      <c r="A102" s="43" t="s">
        <v>241</v>
      </c>
      <c r="B102" s="157" t="s">
        <v>247</v>
      </c>
      <c r="C102" s="44" t="s">
        <v>414</v>
      </c>
      <c r="D102" s="57"/>
      <c r="E102" s="93">
        <v>6.7229137390999991E-2</v>
      </c>
      <c r="F102" s="93">
        <v>0.39434701959900004</v>
      </c>
      <c r="G102" s="93" t="s">
        <v>388</v>
      </c>
      <c r="H102" s="93">
        <v>3.4611658299900001</v>
      </c>
      <c r="I102" s="93">
        <v>3.8419487899999994E-3</v>
      </c>
      <c r="J102" s="93">
        <v>8.0858125589000018E-2</v>
      </c>
      <c r="K102" s="93">
        <v>0.48514431094500005</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898.29300000000001</v>
      </c>
      <c r="AL102" s="38" t="s">
        <v>243</v>
      </c>
    </row>
    <row r="103" spans="1:38" s="2" customFormat="1" ht="26.25" customHeight="1" thickBot="1" x14ac:dyDescent="0.3">
      <c r="A103" s="43" t="s">
        <v>241</v>
      </c>
      <c r="B103" s="157"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44" t="s">
        <v>251</v>
      </c>
      <c r="D104" s="57"/>
      <c r="E104" s="93">
        <v>5.09773254E-4</v>
      </c>
      <c r="F104" s="93">
        <v>4.6242818640000001E-3</v>
      </c>
      <c r="G104" s="93" t="s">
        <v>388</v>
      </c>
      <c r="H104" s="93">
        <v>6.0077209579999999E-3</v>
      </c>
      <c r="I104" s="93">
        <v>8.8011829999999999E-5</v>
      </c>
      <c r="J104" s="93">
        <v>2.6403548999999997E-4</v>
      </c>
      <c r="K104" s="93">
        <v>6.1608281000000002E-4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43" t="s">
        <v>241</v>
      </c>
      <c r="B105" s="157" t="s">
        <v>252</v>
      </c>
      <c r="C105" s="44" t="s">
        <v>253</v>
      </c>
      <c r="D105" s="57"/>
      <c r="E105" s="93">
        <v>1.3379291206E-2</v>
      </c>
      <c r="F105" s="93">
        <v>0.11934142782700001</v>
      </c>
      <c r="G105" s="93" t="s">
        <v>388</v>
      </c>
      <c r="H105" s="93">
        <v>0.29296091801000002</v>
      </c>
      <c r="I105" s="93">
        <v>2.9736552329999999E-3</v>
      </c>
      <c r="J105" s="93">
        <v>4.6728867950000001E-3</v>
      </c>
      <c r="K105" s="93">
        <v>1.0195389369999999E-2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35.550000000000004</v>
      </c>
      <c r="AL105" s="38" t="s">
        <v>243</v>
      </c>
    </row>
    <row r="106" spans="1:38" s="2" customFormat="1" ht="26.25" customHeight="1" thickBot="1" x14ac:dyDescent="0.3">
      <c r="A106" s="43" t="s">
        <v>241</v>
      </c>
      <c r="B106" s="157"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44" t="s">
        <v>416</v>
      </c>
      <c r="D107" s="57"/>
      <c r="E107" s="93">
        <v>4.8966033478E-2</v>
      </c>
      <c r="F107" s="93">
        <v>0.27835301900000003</v>
      </c>
      <c r="G107" s="93" t="s">
        <v>388</v>
      </c>
      <c r="H107" s="93">
        <v>0.61755444082099997</v>
      </c>
      <c r="I107" s="93">
        <v>1.3250185460000001E-2</v>
      </c>
      <c r="J107" s="93">
        <v>0.17666913940000001</v>
      </c>
      <c r="K107" s="93">
        <v>0.8391784122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5391.6</v>
      </c>
      <c r="AL107" s="38" t="s">
        <v>243</v>
      </c>
    </row>
    <row r="108" spans="1:38" s="2" customFormat="1" ht="26.25" customHeight="1" thickBot="1" x14ac:dyDescent="0.3">
      <c r="A108" s="43" t="s">
        <v>241</v>
      </c>
      <c r="B108" s="157" t="s">
        <v>257</v>
      </c>
      <c r="C108" s="44" t="s">
        <v>417</v>
      </c>
      <c r="D108" s="57"/>
      <c r="E108" s="93">
        <v>2.9290767280000001E-2</v>
      </c>
      <c r="F108" s="93">
        <v>0.2500840875</v>
      </c>
      <c r="G108" s="93" t="s">
        <v>388</v>
      </c>
      <c r="H108" s="93">
        <v>0.21991309219999999</v>
      </c>
      <c r="I108" s="93">
        <v>3.3192499999999997E-3</v>
      </c>
      <c r="J108" s="93">
        <v>3.31925E-2</v>
      </c>
      <c r="K108" s="93">
        <v>6.6385E-2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3319.25</v>
      </c>
      <c r="AL108" s="38" t="s">
        <v>243</v>
      </c>
    </row>
    <row r="109" spans="1:38" s="2" customFormat="1" ht="26.25" customHeight="1" thickBot="1" x14ac:dyDescent="0.3">
      <c r="A109" s="43" t="s">
        <v>241</v>
      </c>
      <c r="B109" s="157" t="s">
        <v>258</v>
      </c>
      <c r="C109" s="44" t="s">
        <v>418</v>
      </c>
      <c r="D109" s="57"/>
      <c r="E109" s="93">
        <v>1.158351964E-3</v>
      </c>
      <c r="F109" s="93">
        <v>6.0999709299999995E-3</v>
      </c>
      <c r="G109" s="93" t="s">
        <v>388</v>
      </c>
      <c r="H109" s="93">
        <v>1.273293767E-2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43" t="s">
        <v>241</v>
      </c>
      <c r="B110" s="157" t="s">
        <v>259</v>
      </c>
      <c r="C110" s="44" t="s">
        <v>419</v>
      </c>
      <c r="D110" s="57"/>
      <c r="E110" s="93">
        <v>6.9578690530000004E-3</v>
      </c>
      <c r="F110" s="93">
        <v>3.7612127487000005E-2</v>
      </c>
      <c r="G110" s="93" t="s">
        <v>388</v>
      </c>
      <c r="H110" s="93">
        <v>8.8984858691000007E-2</v>
      </c>
      <c r="I110" s="93">
        <v>2.5897955E-2</v>
      </c>
      <c r="J110" s="93">
        <v>0.18221193500000002</v>
      </c>
      <c r="K110" s="93">
        <v>0.18952443500000002</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1469.1</v>
      </c>
      <c r="AL110" s="38" t="s">
        <v>243</v>
      </c>
    </row>
    <row r="111" spans="1:38" s="2" customFormat="1" ht="26.25" customHeight="1" thickBot="1" x14ac:dyDescent="0.3">
      <c r="A111" s="43" t="s">
        <v>241</v>
      </c>
      <c r="B111" s="157" t="s">
        <v>260</v>
      </c>
      <c r="C111" s="44" t="s">
        <v>420</v>
      </c>
      <c r="D111" s="57"/>
      <c r="E111" s="93">
        <v>8.2929107590000009E-2</v>
      </c>
      <c r="F111" s="93">
        <v>2.4662894710000001</v>
      </c>
      <c r="G111" s="93" t="s">
        <v>388</v>
      </c>
      <c r="H111" s="93">
        <v>3.7305481510000003</v>
      </c>
      <c r="I111" s="93">
        <v>5.2344024000000003E-2</v>
      </c>
      <c r="J111" s="93">
        <v>0.10468804800000001</v>
      </c>
      <c r="K111" s="93">
        <v>0.23554810799999998</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6772.45</v>
      </c>
      <c r="AL111" s="38" t="s">
        <v>243</v>
      </c>
    </row>
    <row r="112" spans="1:38" s="2" customFormat="1" ht="26.25" customHeight="1" thickBot="1" x14ac:dyDescent="0.3">
      <c r="A112" s="43" t="s">
        <v>261</v>
      </c>
      <c r="B112" s="157" t="s">
        <v>262</v>
      </c>
      <c r="C112" s="44" t="s">
        <v>263</v>
      </c>
      <c r="D112" s="45"/>
      <c r="E112" s="93">
        <v>8.1696565589999999</v>
      </c>
      <c r="F112" s="93" t="s">
        <v>388</v>
      </c>
      <c r="G112" s="93" t="s">
        <v>388</v>
      </c>
      <c r="H112" s="93">
        <v>3.1194978569999998</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204.14</v>
      </c>
      <c r="AL112" s="38" t="s">
        <v>432</v>
      </c>
    </row>
    <row r="113" spans="1:38" s="2" customFormat="1" ht="26.25" customHeight="1" thickBot="1" x14ac:dyDescent="0.3">
      <c r="A113" s="43" t="s">
        <v>261</v>
      </c>
      <c r="B113" s="60" t="s">
        <v>264</v>
      </c>
      <c r="C113" s="59" t="s">
        <v>265</v>
      </c>
      <c r="D113" s="45"/>
      <c r="E113" s="93">
        <v>3.381458864261</v>
      </c>
      <c r="F113" s="93">
        <v>4.7463251993759998</v>
      </c>
      <c r="G113" s="93" t="s">
        <v>388</v>
      </c>
      <c r="H113" s="93">
        <v>10.212759394725001</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60"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43" t="s">
        <v>261</v>
      </c>
      <c r="B115" s="60" t="s">
        <v>267</v>
      </c>
      <c r="C115" s="59" t="s">
        <v>268</v>
      </c>
      <c r="D115" s="45"/>
      <c r="E115" s="93">
        <v>9.9922446000000003E-5</v>
      </c>
      <c r="F115" s="93" t="s">
        <v>388</v>
      </c>
      <c r="G115" s="93" t="s">
        <v>388</v>
      </c>
      <c r="H115" s="93">
        <v>1.9984489100000001E-4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43" t="s">
        <v>261</v>
      </c>
      <c r="B116" s="157" t="s">
        <v>269</v>
      </c>
      <c r="C116" s="49" t="s">
        <v>422</v>
      </c>
      <c r="D116" s="45"/>
      <c r="E116" s="93">
        <v>0.867846903291</v>
      </c>
      <c r="F116" s="93">
        <v>0.13558391786900001</v>
      </c>
      <c r="G116" s="93" t="s">
        <v>388</v>
      </c>
      <c r="H116" s="93">
        <v>1.8949019706330001</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43" t="s">
        <v>261</v>
      </c>
      <c r="B118" s="157"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44" t="s">
        <v>274</v>
      </c>
      <c r="D119" s="45"/>
      <c r="E119" s="93" t="s">
        <v>388</v>
      </c>
      <c r="F119" s="93" t="s">
        <v>388</v>
      </c>
      <c r="G119" s="93" t="s">
        <v>388</v>
      </c>
      <c r="H119" s="93" t="s">
        <v>388</v>
      </c>
      <c r="I119" s="93">
        <v>0.27044354170000001</v>
      </c>
      <c r="J119" s="93">
        <v>4.9454724409999997</v>
      </c>
      <c r="K119" s="93">
        <v>4.9454724409999997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1885.7314748457406</v>
      </c>
      <c r="AL119" s="38" t="s">
        <v>442</v>
      </c>
    </row>
    <row r="120" spans="1:38" s="2" customFormat="1" ht="26.25" customHeight="1" thickBot="1" x14ac:dyDescent="0.3">
      <c r="A120" s="43" t="s">
        <v>261</v>
      </c>
      <c r="B120" s="157"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49" t="s">
        <v>278</v>
      </c>
      <c r="D121" s="46" t="s">
        <v>279</v>
      </c>
      <c r="E121" s="93" t="s">
        <v>388</v>
      </c>
      <c r="F121" s="93">
        <v>0.97647331596599973</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2280.9999999999995</v>
      </c>
      <c r="AL121" s="38" t="s">
        <v>443</v>
      </c>
    </row>
    <row r="122" spans="1:38" s="2" customFormat="1" ht="26.25" customHeight="1" thickBot="1" x14ac:dyDescent="0.3">
      <c r="A122" s="43" t="s">
        <v>261</v>
      </c>
      <c r="B122" s="60"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43" t="s">
        <v>261</v>
      </c>
      <c r="B123" s="157"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43" t="s">
        <v>286</v>
      </c>
      <c r="B125" s="157"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43" t="s">
        <v>286</v>
      </c>
      <c r="B126" s="157"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43" t="s">
        <v>286</v>
      </c>
      <c r="B127" s="157" t="s">
        <v>291</v>
      </c>
      <c r="C127" s="44"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56" t="s">
        <v>293</v>
      </c>
      <c r="C128" s="49"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3">
      <c r="A129" s="43" t="s">
        <v>286</v>
      </c>
      <c r="B129" s="56"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56"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43" t="s">
        <v>286</v>
      </c>
      <c r="B131" s="56"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56"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43" t="s">
        <v>286</v>
      </c>
      <c r="B133" s="56"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43" t="s">
        <v>286</v>
      </c>
      <c r="B134" s="56"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44" t="s">
        <v>312</v>
      </c>
      <c r="D136" s="45"/>
      <c r="E136" s="93" t="s">
        <v>388</v>
      </c>
      <c r="F136" s="93" t="s">
        <v>387</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3">
      <c r="A138" s="47" t="s">
        <v>286</v>
      </c>
      <c r="B138" s="56"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47" t="s">
        <v>286</v>
      </c>
      <c r="B139" s="56"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56" t="s">
        <v>320</v>
      </c>
      <c r="C140" s="44" t="s">
        <v>431</v>
      </c>
      <c r="D140" s="45"/>
      <c r="E140" s="93" t="s">
        <v>415</v>
      </c>
      <c r="F140" s="93" t="s">
        <v>415</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96" t="s">
        <v>376</v>
      </c>
      <c r="D141" s="94" t="s">
        <v>141</v>
      </c>
      <c r="E141" s="94">
        <f>SUM(E14:E140)</f>
        <v>300.32971780101985</v>
      </c>
      <c r="F141" s="94">
        <f>SUM(F14:F139)</f>
        <v>228.83934745391542</v>
      </c>
      <c r="G141" s="94">
        <f t="shared" ref="G141:H141" si="0">SUM(G14:G140)</f>
        <v>328.69687119932075</v>
      </c>
      <c r="H141" s="94">
        <f t="shared" si="0"/>
        <v>36.529765147045239</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163657.39063730722</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27" t="s">
        <v>362</v>
      </c>
      <c r="D152" s="125" t="s">
        <v>295</v>
      </c>
      <c r="E152" s="125">
        <f>SUM(E$141, E$151, IF(AND(ISNUMBER(SEARCH($B$4,"AT|BE|CH|GB|IE|LT|LU|NL")),SUM(E$143:E$149)&gt;0),SUM(E$143:E$149)-SUM(E$27:E$33),0))</f>
        <v>300.32971780101985</v>
      </c>
      <c r="F152" s="125">
        <f t="shared" ref="F152:AD152" si="2">SUM(F$141, F$151, IF(AND(ISNUMBER(SEARCH($B$4,"AT|BE|CH|GB|IE|LT|LU|NL")),SUM(F$143:F$149)&gt;0),SUM(F$143:F$149)-SUM(F$27:F$33),0))</f>
        <v>228.83934745391542</v>
      </c>
      <c r="G152" s="125">
        <f t="shared" si="2"/>
        <v>328.69687119932075</v>
      </c>
      <c r="H152" s="125">
        <f t="shared" si="2"/>
        <v>36.529765147045239</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27" t="s">
        <v>363</v>
      </c>
      <c r="D154" s="125" t="s">
        <v>322</v>
      </c>
      <c r="E154" s="125">
        <f>SUM(E$141, E$153, -1 * IF(OR($B$6=2005,$B$6&gt;=2020),SUM(E$99:E$122),0), IF(AND(ISNUMBER(SEARCH($B$4,"AT|BE|CH|GB|IE|LT|LU|NL")),SUM(E$143:E$149)&gt;0),SUM(E$143:E$149)-SUM(E$27:E$33),0))</f>
        <v>300.32971780101985</v>
      </c>
      <c r="F154" s="125">
        <f>SUM(F$141, F$153, -1 * IF(OR($B$6=2005,$B$6&gt;=2020),SUM(F$99:F$122),0), IF(AND(ISNUMBER(SEARCH($B$4,"AT|BE|CH|GB|IE|LT|LU|NL")),SUM(F$143:F$149)&gt;0),SUM(F$143:F$149)-SUM(F$27:F$33),0))</f>
        <v>228.83934745391542</v>
      </c>
      <c r="G154" s="125">
        <f>SUM(G$141, G$153, IF(AND(ISNUMBER(SEARCH($B$4,"AT|BE|CH|GB|IE|LT|LU|NL")),SUM(G$143:G$149)&gt;0),SUM(G$143:G$149)-SUM(G$27:G$33),0))</f>
        <v>328.69687119932075</v>
      </c>
      <c r="H154" s="125">
        <f>SUM(H$141, H$153, IF(AND(ISNUMBER(SEARCH($B$4,"AT|BE|CH|GB|IE|LT|LU|NL")),SUM(H$143:H$149)&gt;0),SUM(H$143:H$149)-SUM(H$27:H$33),0))</f>
        <v>36.529765147045239</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35" t="s">
        <v>327</v>
      </c>
      <c r="D157" s="136"/>
      <c r="E157" s="136">
        <v>2.0474802655142934</v>
      </c>
      <c r="F157" s="136">
        <v>4.6799548926040997E-2</v>
      </c>
      <c r="G157" s="136">
        <v>0.14186113268206177</v>
      </c>
      <c r="H157" s="136" t="s">
        <v>388</v>
      </c>
      <c r="I157" s="136">
        <v>3.2411231912911967E-2</v>
      </c>
      <c r="J157" s="136">
        <v>3.2411231912911967E-2</v>
      </c>
      <c r="K157" s="136">
        <v>3.2411231912911967E-2</v>
      </c>
      <c r="L157" s="136">
        <v>1.6205615956455983E-2</v>
      </c>
      <c r="M157" s="136">
        <v>0.4409395000375424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7312.4295196939047</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35" t="s">
        <v>329</v>
      </c>
      <c r="D158" s="136"/>
      <c r="E158" s="136">
        <v>0.65788942138628137</v>
      </c>
      <c r="F158" s="136">
        <v>7.4932724885559646E-2</v>
      </c>
      <c r="G158" s="136">
        <v>5.9885166856701713E-2</v>
      </c>
      <c r="H158" s="136" t="s">
        <v>388</v>
      </c>
      <c r="I158" s="136">
        <v>8.0594297103059112E-3</v>
      </c>
      <c r="J158" s="136">
        <v>8.0594297103059112E-3</v>
      </c>
      <c r="K158" s="136">
        <v>8.0594297103059112E-3</v>
      </c>
      <c r="L158" s="136">
        <v>4.0297148551529556E-3</v>
      </c>
      <c r="M158" s="136">
        <v>1.6476326639688392</v>
      </c>
      <c r="N158" s="136">
        <v>0.80655266051621766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3144.0129940496868</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35" t="s">
        <v>435</v>
      </c>
      <c r="D159" s="136"/>
      <c r="E159" s="136">
        <v>43.201031999999991</v>
      </c>
      <c r="F159" s="136">
        <v>1.10777646</v>
      </c>
      <c r="G159" s="136">
        <v>21.06</v>
      </c>
      <c r="H159" s="136" t="s">
        <v>388</v>
      </c>
      <c r="I159" s="136">
        <v>0.97885267199999981</v>
      </c>
      <c r="J159" s="136">
        <v>1.07615496</v>
      </c>
      <c r="K159" s="136">
        <v>1.07615496</v>
      </c>
      <c r="L159" s="136" t="s">
        <v>388</v>
      </c>
      <c r="M159" s="136">
        <v>2.7192962399999998</v>
      </c>
      <c r="N159" s="136">
        <v>8.4839999999999999E-2</v>
      </c>
      <c r="O159" s="136">
        <v>9.0000000000000011E-3</v>
      </c>
      <c r="P159" s="136">
        <v>1.0919999999999999E-2</v>
      </c>
      <c r="Q159" s="136">
        <v>0.2772</v>
      </c>
      <c r="R159" s="136">
        <v>0.29424</v>
      </c>
      <c r="S159" s="136">
        <v>0.58698000000000006</v>
      </c>
      <c r="T159" s="136">
        <v>12.96</v>
      </c>
      <c r="U159" s="136">
        <v>9.4019999999999992E-2</v>
      </c>
      <c r="V159" s="136">
        <v>0.59760000000000002</v>
      </c>
      <c r="W159" s="136">
        <v>0.20141999999999999</v>
      </c>
      <c r="X159" s="136">
        <v>2.202E-3</v>
      </c>
      <c r="Y159" s="136">
        <v>1.3019999999999999E-2</v>
      </c>
      <c r="Z159" s="136">
        <v>8.9999999999999993E-3</v>
      </c>
      <c r="AA159" s="136">
        <v>3.7139999999999994E-3</v>
      </c>
      <c r="AB159" s="136">
        <v>2.7935999999999999E-2</v>
      </c>
      <c r="AC159" s="136">
        <v>6.3960000000000017E-2</v>
      </c>
      <c r="AD159" s="136">
        <v>0.23278799999999997</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35F6-E4C9-4AEA-8DB8-C8D6166C36DE}">
  <sheetPr codeName="Tabelle12"/>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AF49" sqref="AF49:AV49"/>
    </sheetView>
  </sheetViews>
  <sheetFormatPr defaultColWidth="10.453125" defaultRowHeight="12.5" x14ac:dyDescent="0.25"/>
  <cols>
    <col min="1" max="1" width="10.453125" style="5"/>
    <col min="2" max="2" width="10.453125" style="191"/>
    <col min="3" max="3" width="10.453125" style="192"/>
    <col min="4" max="16384" width="10.453125" style="5"/>
  </cols>
  <sheetData>
    <row r="1" spans="1:38" s="2" customFormat="1" ht="22.5" customHeight="1" x14ac:dyDescent="0.25">
      <c r="A1" s="16" t="s">
        <v>360</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80" t="s">
        <v>359</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149" customFormat="1" ht="13" x14ac:dyDescent="0.3">
      <c r="A4" s="23" t="s">
        <v>0</v>
      </c>
      <c r="B4" s="12" t="s">
        <v>433</v>
      </c>
      <c r="C4" s="144" t="s">
        <v>1</v>
      </c>
      <c r="D4" s="146"/>
      <c r="E4" s="146"/>
      <c r="F4" s="146"/>
      <c r="G4" s="146"/>
      <c r="H4" s="146"/>
      <c r="I4" s="146"/>
      <c r="J4" s="146"/>
      <c r="K4" s="146"/>
      <c r="L4" s="146"/>
      <c r="M4" s="146"/>
      <c r="N4" s="146"/>
      <c r="O4" s="146"/>
      <c r="P4" s="147"/>
      <c r="Q4" s="147"/>
      <c r="R4" s="148"/>
      <c r="S4" s="148"/>
      <c r="T4" s="148"/>
      <c r="U4" s="148"/>
      <c r="V4" s="148"/>
      <c r="W4" s="146"/>
      <c r="X4" s="146"/>
      <c r="Y4" s="146"/>
      <c r="Z4" s="146"/>
      <c r="AA4" s="146"/>
      <c r="AB4" s="146"/>
      <c r="AC4" s="146"/>
      <c r="AD4" s="146"/>
      <c r="AE4" s="146"/>
      <c r="AF4" s="146"/>
      <c r="AG4" s="146"/>
      <c r="AH4" s="146"/>
      <c r="AI4" s="146"/>
      <c r="AJ4" s="146"/>
      <c r="AK4" s="146"/>
      <c r="AL4" s="146"/>
    </row>
    <row r="5" spans="1:38" s="149" customFormat="1" ht="13" x14ac:dyDescent="0.3">
      <c r="A5" s="23" t="s">
        <v>2</v>
      </c>
      <c r="B5" s="91">
        <v>44966</v>
      </c>
      <c r="C5" s="144" t="s">
        <v>3</v>
      </c>
      <c r="D5" s="146"/>
      <c r="E5" s="146"/>
      <c r="F5" s="146"/>
      <c r="G5" s="146"/>
      <c r="H5" s="146"/>
      <c r="I5" s="146"/>
      <c r="J5" s="146"/>
      <c r="K5" s="146"/>
      <c r="L5" s="146"/>
      <c r="M5" s="146"/>
      <c r="N5" s="146"/>
      <c r="O5" s="146"/>
      <c r="P5" s="147"/>
      <c r="Q5" s="147"/>
      <c r="R5" s="148"/>
      <c r="S5" s="148"/>
      <c r="T5" s="148"/>
      <c r="U5" s="148"/>
      <c r="V5" s="148"/>
      <c r="W5" s="146"/>
      <c r="X5" s="146"/>
      <c r="Y5" s="146"/>
      <c r="Z5" s="146"/>
      <c r="AA5" s="146"/>
      <c r="AB5" s="146"/>
      <c r="AC5" s="146"/>
      <c r="AD5" s="146"/>
      <c r="AE5" s="146"/>
      <c r="AF5" s="146"/>
      <c r="AG5" s="146"/>
      <c r="AH5" s="146"/>
      <c r="AI5" s="146"/>
      <c r="AJ5" s="146"/>
      <c r="AK5" s="146"/>
      <c r="AL5" s="146"/>
    </row>
    <row r="6" spans="1:38" s="149" customFormat="1" x14ac:dyDescent="0.25">
      <c r="A6" s="23" t="s">
        <v>4</v>
      </c>
      <c r="B6" s="12">
        <v>1988</v>
      </c>
      <c r="C6" s="144" t="s">
        <v>5</v>
      </c>
      <c r="D6" s="146"/>
      <c r="E6" s="146"/>
      <c r="F6" s="146"/>
      <c r="G6" s="146"/>
      <c r="H6" s="146"/>
      <c r="I6" s="146"/>
      <c r="J6" s="146"/>
      <c r="K6" s="146"/>
      <c r="L6" s="146"/>
      <c r="M6" s="146"/>
      <c r="N6" s="146"/>
      <c r="O6" s="146"/>
      <c r="P6" s="146"/>
      <c r="Q6" s="146"/>
      <c r="R6" s="147"/>
      <c r="S6" s="147"/>
      <c r="T6" s="147"/>
      <c r="U6" s="147"/>
      <c r="V6" s="147"/>
      <c r="W6" s="146"/>
      <c r="X6" s="146"/>
      <c r="Y6" s="146"/>
      <c r="Z6" s="146"/>
      <c r="AA6" s="146"/>
      <c r="AB6" s="146"/>
      <c r="AC6" s="146"/>
      <c r="AD6" s="146"/>
      <c r="AE6" s="146"/>
      <c r="AF6" s="146"/>
      <c r="AG6" s="146"/>
      <c r="AH6" s="146"/>
      <c r="AI6" s="146"/>
      <c r="AJ6" s="146"/>
      <c r="AK6" s="146"/>
      <c r="AL6" s="146"/>
    </row>
    <row r="7" spans="1:38" s="149" customFormat="1" ht="13" x14ac:dyDescent="0.3">
      <c r="A7" s="23" t="s">
        <v>6</v>
      </c>
      <c r="B7" s="12" t="s">
        <v>445</v>
      </c>
      <c r="C7" s="145" t="s">
        <v>446</v>
      </c>
      <c r="D7" s="147"/>
      <c r="E7" s="147"/>
      <c r="F7" s="147"/>
      <c r="G7" s="147"/>
      <c r="H7" s="147"/>
      <c r="I7" s="147"/>
      <c r="J7" s="147"/>
      <c r="K7" s="147"/>
      <c r="L7" s="147"/>
      <c r="M7" s="147"/>
      <c r="N7" s="147"/>
      <c r="O7" s="147"/>
      <c r="P7" s="147"/>
      <c r="Q7" s="147"/>
      <c r="R7" s="148"/>
      <c r="S7" s="148"/>
      <c r="T7" s="148"/>
      <c r="U7" s="148"/>
      <c r="V7" s="148"/>
      <c r="W7" s="146"/>
      <c r="X7" s="146"/>
      <c r="Y7" s="146"/>
      <c r="Z7" s="146"/>
      <c r="AA7" s="146"/>
      <c r="AB7" s="146"/>
      <c r="AC7" s="146"/>
      <c r="AD7" s="147"/>
      <c r="AE7" s="146"/>
      <c r="AF7" s="146"/>
      <c r="AG7" s="147"/>
      <c r="AH7" s="147"/>
      <c r="AI7" s="147"/>
      <c r="AJ7" s="147"/>
      <c r="AK7" s="147"/>
      <c r="AL7" s="147"/>
    </row>
    <row r="8" spans="1:38" s="1" customFormat="1" ht="13" x14ac:dyDescent="0.3">
      <c r="A8" s="76"/>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214" t="str">
        <f>B4&amp;": "&amp;B5&amp;": "&amp;B6</f>
        <v>FI: 44966: 1988</v>
      </c>
      <c r="B10" s="216" t="s">
        <v>7</v>
      </c>
      <c r="C10" s="217"/>
      <c r="D10" s="218"/>
      <c r="E10" s="204" t="s">
        <v>8</v>
      </c>
      <c r="F10" s="205"/>
      <c r="G10" s="205"/>
      <c r="H10" s="206"/>
      <c r="I10" s="204" t="s">
        <v>9</v>
      </c>
      <c r="J10" s="205"/>
      <c r="K10" s="205"/>
      <c r="L10" s="206"/>
      <c r="M10" s="222" t="s">
        <v>10</v>
      </c>
      <c r="N10" s="204" t="s">
        <v>11</v>
      </c>
      <c r="O10" s="205"/>
      <c r="P10" s="206"/>
      <c r="Q10" s="204" t="s">
        <v>12</v>
      </c>
      <c r="R10" s="205"/>
      <c r="S10" s="205"/>
      <c r="T10" s="205"/>
      <c r="U10" s="205"/>
      <c r="V10" s="206"/>
      <c r="W10" s="204" t="s">
        <v>364</v>
      </c>
      <c r="X10" s="205"/>
      <c r="Y10" s="205"/>
      <c r="Z10" s="205"/>
      <c r="AA10" s="205"/>
      <c r="AB10" s="205"/>
      <c r="AC10" s="205"/>
      <c r="AD10" s="206"/>
      <c r="AE10" s="31"/>
      <c r="AF10" s="204" t="s">
        <v>374</v>
      </c>
      <c r="AG10" s="205"/>
      <c r="AH10" s="205"/>
      <c r="AI10" s="205"/>
      <c r="AJ10" s="205"/>
      <c r="AK10" s="205"/>
      <c r="AL10" s="206"/>
    </row>
    <row r="11" spans="1:38" s="1" customFormat="1" ht="15" customHeight="1" thickBot="1" x14ac:dyDescent="0.3">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30</v>
      </c>
      <c r="Y11" s="211"/>
      <c r="Z11" s="211"/>
      <c r="AA11" s="211"/>
      <c r="AB11" s="212"/>
      <c r="AC11" s="74"/>
      <c r="AD11" s="75"/>
      <c r="AE11" s="32"/>
      <c r="AF11" s="207"/>
      <c r="AG11" s="208"/>
      <c r="AH11" s="208"/>
      <c r="AI11" s="208"/>
      <c r="AJ11" s="208"/>
      <c r="AK11" s="208"/>
      <c r="AL11" s="209"/>
    </row>
    <row r="12" spans="1:38" s="1" customFormat="1" ht="52.5" customHeight="1" thickBot="1" x14ac:dyDescent="0.3">
      <c r="A12" s="215"/>
      <c r="B12" s="219"/>
      <c r="C12" s="220"/>
      <c r="D12" s="221"/>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3">
      <c r="A13" s="34" t="s">
        <v>41</v>
      </c>
      <c r="B13" s="155" t="s">
        <v>42</v>
      </c>
      <c r="C13" s="156"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3">
      <c r="A14" s="43" t="s">
        <v>49</v>
      </c>
      <c r="B14" s="157" t="s">
        <v>50</v>
      </c>
      <c r="C14" s="158" t="s">
        <v>51</v>
      </c>
      <c r="D14" s="45"/>
      <c r="E14" s="93">
        <v>113.04300000000001</v>
      </c>
      <c r="F14" s="93">
        <v>0.6</v>
      </c>
      <c r="G14" s="93">
        <v>291.82900000000001</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3">
      <c r="A15" s="43" t="s">
        <v>52</v>
      </c>
      <c r="B15" s="157" t="s">
        <v>53</v>
      </c>
      <c r="C15" s="158" t="s">
        <v>54</v>
      </c>
      <c r="D15" s="45"/>
      <c r="E15" s="93" t="s">
        <v>389</v>
      </c>
      <c r="F15" s="93">
        <v>1.2999999999999999E-2</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3">
      <c r="A16" s="43" t="s">
        <v>52</v>
      </c>
      <c r="B16" s="157" t="s">
        <v>55</v>
      </c>
      <c r="C16" s="158" t="s">
        <v>56</v>
      </c>
      <c r="D16" s="45"/>
      <c r="E16" s="93" t="s">
        <v>389</v>
      </c>
      <c r="F16" s="93" t="s">
        <v>389</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3">
      <c r="A17" s="43" t="s">
        <v>52</v>
      </c>
      <c r="B17" s="157" t="s">
        <v>57</v>
      </c>
      <c r="C17" s="158" t="s">
        <v>58</v>
      </c>
      <c r="D17" s="45"/>
      <c r="E17" s="93" t="s">
        <v>389</v>
      </c>
      <c r="F17" s="93">
        <v>0.13</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3">
      <c r="A18" s="43" t="s">
        <v>52</v>
      </c>
      <c r="B18" s="157" t="s">
        <v>59</v>
      </c>
      <c r="C18" s="158" t="s">
        <v>60</v>
      </c>
      <c r="D18" s="45"/>
      <c r="E18" s="93" t="s">
        <v>389</v>
      </c>
      <c r="F18" s="93">
        <v>4.0000000000000001E-3</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3">
      <c r="A19" s="43" t="s">
        <v>52</v>
      </c>
      <c r="B19" s="157" t="s">
        <v>61</v>
      </c>
      <c r="C19" s="158" t="s">
        <v>62</v>
      </c>
      <c r="D19" s="45"/>
      <c r="E19" s="93" t="s">
        <v>389</v>
      </c>
      <c r="F19" s="93">
        <v>0.03</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3">
      <c r="A20" s="43" t="s">
        <v>52</v>
      </c>
      <c r="B20" s="157" t="s">
        <v>63</v>
      </c>
      <c r="C20" s="158" t="s">
        <v>64</v>
      </c>
      <c r="D20" s="45"/>
      <c r="E20" s="93" t="s">
        <v>389</v>
      </c>
      <c r="F20" s="93">
        <v>0.75</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3">
      <c r="A21" s="43" t="s">
        <v>52</v>
      </c>
      <c r="B21" s="157" t="s">
        <v>65</v>
      </c>
      <c r="C21" s="158" t="s">
        <v>66</v>
      </c>
      <c r="D21" s="45"/>
      <c r="E21" s="93" t="s">
        <v>389</v>
      </c>
      <c r="F21" s="93">
        <v>0.04</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3">
      <c r="A22" s="43" t="s">
        <v>52</v>
      </c>
      <c r="B22" s="56" t="s">
        <v>67</v>
      </c>
      <c r="C22" s="158" t="s">
        <v>68</v>
      </c>
      <c r="D22" s="45"/>
      <c r="E22" s="93" t="s">
        <v>389</v>
      </c>
      <c r="F22" s="93">
        <v>1.6869411903999994E-2</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3">
      <c r="A23" s="43" t="s">
        <v>69</v>
      </c>
      <c r="B23" s="56" t="s">
        <v>377</v>
      </c>
      <c r="C23" s="158" t="s">
        <v>390</v>
      </c>
      <c r="D23" s="67"/>
      <c r="E23" s="93">
        <v>11.185404222633965</v>
      </c>
      <c r="F23" s="93">
        <v>2.1357100230849606</v>
      </c>
      <c r="G23" s="93">
        <v>0.92292790727569518</v>
      </c>
      <c r="H23" s="93">
        <v>2.1261157284287644E-3</v>
      </c>
      <c r="I23" s="93">
        <v>1.2682541947880177</v>
      </c>
      <c r="J23" s="93">
        <v>1.2682541947880177</v>
      </c>
      <c r="K23" s="93">
        <v>1.2682541947880177</v>
      </c>
      <c r="L23" s="93">
        <v>0.78175244197554672</v>
      </c>
      <c r="M23" s="93">
        <v>7.6337426719662593</v>
      </c>
      <c r="N23" s="93" t="s">
        <v>388</v>
      </c>
      <c r="O23" s="93">
        <v>2.6540647224045965E-3</v>
      </c>
      <c r="P23" s="93" t="s">
        <v>388</v>
      </c>
      <c r="Q23" s="93" t="s">
        <v>388</v>
      </c>
      <c r="R23" s="93">
        <v>1.3270323612022983E-2</v>
      </c>
      <c r="S23" s="93">
        <v>0.45119100280878127</v>
      </c>
      <c r="T23" s="93">
        <v>1.857845305683218E-2</v>
      </c>
      <c r="U23" s="93">
        <v>2.6540647224045965E-3</v>
      </c>
      <c r="V23" s="93">
        <v>0.2654064722404596</v>
      </c>
      <c r="W23" s="93" t="s">
        <v>388</v>
      </c>
      <c r="X23" s="93">
        <v>8.0558833832117746E-3</v>
      </c>
      <c r="Y23" s="93">
        <v>1.3176634396024995E-2</v>
      </c>
      <c r="Z23" s="93" t="s">
        <v>388</v>
      </c>
      <c r="AA23" s="93" t="s">
        <v>388</v>
      </c>
      <c r="AB23" s="93">
        <v>2.1232517779236772E-2</v>
      </c>
      <c r="AC23" s="93" t="s">
        <v>388</v>
      </c>
      <c r="AD23" s="93" t="s">
        <v>388</v>
      </c>
      <c r="AE23" s="40"/>
      <c r="AF23" s="15">
        <v>11047.624569513177</v>
      </c>
      <c r="AG23" s="15" t="s">
        <v>388</v>
      </c>
      <c r="AH23" s="15" t="s">
        <v>388</v>
      </c>
      <c r="AI23" s="15" t="s">
        <v>388</v>
      </c>
      <c r="AJ23" s="15" t="s">
        <v>388</v>
      </c>
      <c r="AK23" s="15" t="s">
        <v>388</v>
      </c>
      <c r="AL23" s="38" t="s">
        <v>48</v>
      </c>
    </row>
    <row r="24" spans="1:38" s="2" customFormat="1" ht="26.25" customHeight="1" thickBot="1" x14ac:dyDescent="0.3">
      <c r="A24" s="48" t="s">
        <v>52</v>
      </c>
      <c r="B24" s="56" t="s">
        <v>70</v>
      </c>
      <c r="C24" s="158" t="s">
        <v>71</v>
      </c>
      <c r="D24" s="45"/>
      <c r="E24" s="93" t="s">
        <v>389</v>
      </c>
      <c r="F24" s="93">
        <v>0.52</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3">
      <c r="A25" s="43" t="s">
        <v>72</v>
      </c>
      <c r="B25" s="56" t="s">
        <v>73</v>
      </c>
      <c r="C25" s="160" t="s">
        <v>74</v>
      </c>
      <c r="D25" s="45"/>
      <c r="E25" s="93">
        <v>0.18238303179404722</v>
      </c>
      <c r="F25" s="93">
        <v>4.0415250810929934E-2</v>
      </c>
      <c r="G25" s="93">
        <v>1.5405689853407824E-2</v>
      </c>
      <c r="H25" s="93" t="s">
        <v>388</v>
      </c>
      <c r="I25" s="93">
        <v>2.0864906648405557E-3</v>
      </c>
      <c r="J25" s="93">
        <v>2.0864906648405557E-3</v>
      </c>
      <c r="K25" s="93">
        <v>2.0864906648405557E-3</v>
      </c>
      <c r="L25" s="93">
        <v>1.0432453324202779E-3</v>
      </c>
      <c r="M25" s="93">
        <v>0.16781011498639031</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794.10772440246512</v>
      </c>
      <c r="AG25" s="15" t="s">
        <v>388</v>
      </c>
      <c r="AH25" s="15" t="s">
        <v>388</v>
      </c>
      <c r="AI25" s="15" t="s">
        <v>388</v>
      </c>
      <c r="AJ25" s="15" t="s">
        <v>388</v>
      </c>
      <c r="AK25" s="15" t="s">
        <v>388</v>
      </c>
      <c r="AL25" s="38" t="s">
        <v>48</v>
      </c>
    </row>
    <row r="26" spans="1:38" s="2" customFormat="1" ht="26.25" customHeight="1" thickBot="1" x14ac:dyDescent="0.3">
      <c r="A26" s="43" t="s">
        <v>72</v>
      </c>
      <c r="B26" s="157" t="s">
        <v>75</v>
      </c>
      <c r="C26" s="158" t="s">
        <v>76</v>
      </c>
      <c r="D26" s="45"/>
      <c r="E26" s="93">
        <v>0.26566346812393121</v>
      </c>
      <c r="F26" s="93">
        <v>4.7096142487684477E-2</v>
      </c>
      <c r="G26" s="93">
        <v>1.7973655076374537E-2</v>
      </c>
      <c r="H26" s="93" t="s">
        <v>388</v>
      </c>
      <c r="I26" s="93">
        <v>1.8230325043401081E-3</v>
      </c>
      <c r="J26" s="93">
        <v>1.8230325043401081E-3</v>
      </c>
      <c r="K26" s="93">
        <v>1.8230325043401081E-3</v>
      </c>
      <c r="L26" s="93">
        <v>9.1151625217005406E-4</v>
      </c>
      <c r="M26" s="93">
        <v>0.49857431510296074</v>
      </c>
      <c r="N26" s="93">
        <v>0.22881382513889309</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943.58557437140655</v>
      </c>
      <c r="AG26" s="15" t="s">
        <v>388</v>
      </c>
      <c r="AH26" s="15" t="s">
        <v>388</v>
      </c>
      <c r="AI26" s="15" t="s">
        <v>388</v>
      </c>
      <c r="AJ26" s="15" t="s">
        <v>388</v>
      </c>
      <c r="AK26" s="15" t="s">
        <v>388</v>
      </c>
      <c r="AL26" s="38" t="s">
        <v>48</v>
      </c>
    </row>
    <row r="27" spans="1:38" s="2" customFormat="1" ht="26.25" customHeight="1" thickBot="1" x14ac:dyDescent="0.3">
      <c r="A27" s="43" t="s">
        <v>77</v>
      </c>
      <c r="B27" s="157" t="s">
        <v>78</v>
      </c>
      <c r="C27" s="158" t="s">
        <v>79</v>
      </c>
      <c r="D27" s="45"/>
      <c r="E27" s="93">
        <v>65.961550302663738</v>
      </c>
      <c r="F27" s="93">
        <v>49.413062663261904</v>
      </c>
      <c r="G27" s="93">
        <v>2.1172816474635825</v>
      </c>
      <c r="H27" s="93">
        <v>8.1164243077819317E-2</v>
      </c>
      <c r="I27" s="93">
        <v>2.535758720288714</v>
      </c>
      <c r="J27" s="93">
        <v>2.535758720288714</v>
      </c>
      <c r="K27" s="93">
        <v>2.535758720288714</v>
      </c>
      <c r="L27" s="93">
        <v>1.370365924172982</v>
      </c>
      <c r="M27" s="93">
        <v>429.90589493722945</v>
      </c>
      <c r="N27" s="93">
        <v>340.00280377088444</v>
      </c>
      <c r="O27" s="93">
        <v>3.4656274882491475E-4</v>
      </c>
      <c r="P27" s="93">
        <v>1.6052632505948721E-2</v>
      </c>
      <c r="Q27" s="93">
        <v>5.2766134669389138E-4</v>
      </c>
      <c r="R27" s="93">
        <v>1.3082097485440706E-2</v>
      </c>
      <c r="S27" s="93">
        <v>9.2282137411036427E-3</v>
      </c>
      <c r="T27" s="93">
        <v>3.8682132596387264E-3</v>
      </c>
      <c r="U27" s="93">
        <v>3.6219719573795365E-4</v>
      </c>
      <c r="V27" s="93">
        <v>6.0231570704153511E-2</v>
      </c>
      <c r="W27" s="93">
        <v>0.88316584989821112</v>
      </c>
      <c r="X27" s="93">
        <v>1.5792071581357248E-2</v>
      </c>
      <c r="Y27" s="93">
        <v>2.0075900142560537E-2</v>
      </c>
      <c r="Z27" s="93">
        <v>1.0142831358758765E-2</v>
      </c>
      <c r="AA27" s="93">
        <v>2.1355314926206976E-2</v>
      </c>
      <c r="AB27" s="93">
        <v>6.7366118008883522E-2</v>
      </c>
      <c r="AC27" s="93">
        <v>0.11803982686920944</v>
      </c>
      <c r="AD27" s="93">
        <v>1.8546509955620196E-4</v>
      </c>
      <c r="AE27" s="40"/>
      <c r="AF27" s="15">
        <v>84139.205379050603</v>
      </c>
      <c r="AG27" s="15" t="s">
        <v>388</v>
      </c>
      <c r="AH27" s="15" t="s">
        <v>388</v>
      </c>
      <c r="AI27" s="15" t="s">
        <v>388</v>
      </c>
      <c r="AJ27" s="15" t="s">
        <v>388</v>
      </c>
      <c r="AK27" s="15" t="s">
        <v>388</v>
      </c>
      <c r="AL27" s="38" t="s">
        <v>48</v>
      </c>
    </row>
    <row r="28" spans="1:38" s="2" customFormat="1" ht="26.25" customHeight="1" thickBot="1" x14ac:dyDescent="0.3">
      <c r="A28" s="43" t="s">
        <v>77</v>
      </c>
      <c r="B28" s="157" t="s">
        <v>80</v>
      </c>
      <c r="C28" s="158" t="s">
        <v>81</v>
      </c>
      <c r="D28" s="45"/>
      <c r="E28" s="93">
        <v>5.5989925256326334</v>
      </c>
      <c r="F28" s="93">
        <v>2.3545553423809888</v>
      </c>
      <c r="G28" s="93">
        <v>0.87114548613435572</v>
      </c>
      <c r="H28" s="93">
        <v>4.6991854459667816E-3</v>
      </c>
      <c r="I28" s="93">
        <v>1.0513007804540648</v>
      </c>
      <c r="J28" s="93">
        <v>1.0513007804540648</v>
      </c>
      <c r="K28" s="93">
        <v>1.0513007804540648</v>
      </c>
      <c r="L28" s="93">
        <v>0.57560643330372618</v>
      </c>
      <c r="M28" s="93">
        <v>20.865507755052111</v>
      </c>
      <c r="N28" s="93">
        <v>11.000202407332869</v>
      </c>
      <c r="O28" s="93">
        <v>2.2384705265316055E-5</v>
      </c>
      <c r="P28" s="93">
        <v>1.70278751488839E-3</v>
      </c>
      <c r="Q28" s="93">
        <v>3.9409480584751216E-5</v>
      </c>
      <c r="R28" s="93">
        <v>2.3206993000947219E-3</v>
      </c>
      <c r="S28" s="93">
        <v>1.570989220149827E-3</v>
      </c>
      <c r="T28" s="93">
        <v>1.6993777024947759E-4</v>
      </c>
      <c r="U28" s="93">
        <v>3.4049550638870321E-5</v>
      </c>
      <c r="V28" s="93">
        <v>5.9681212166202311E-3</v>
      </c>
      <c r="W28" s="93">
        <v>2.349655841554802E-2</v>
      </c>
      <c r="X28" s="93">
        <v>3.9112081957701468E-3</v>
      </c>
      <c r="Y28" s="93">
        <v>4.199684390718752E-3</v>
      </c>
      <c r="Z28" s="93">
        <v>2.1904809933748696E-3</v>
      </c>
      <c r="AA28" s="93">
        <v>4.0559263043089301E-3</v>
      </c>
      <c r="AB28" s="93">
        <v>1.4357299884172697E-2</v>
      </c>
      <c r="AC28" s="93">
        <v>1.7213772415793659E-2</v>
      </c>
      <c r="AD28" s="93">
        <v>2.3496558415548021E-5</v>
      </c>
      <c r="AE28" s="40"/>
      <c r="AF28" s="15">
        <v>12232.498275105259</v>
      </c>
      <c r="AG28" s="15" t="s">
        <v>388</v>
      </c>
      <c r="AH28" s="15" t="s">
        <v>388</v>
      </c>
      <c r="AI28" s="15" t="s">
        <v>388</v>
      </c>
      <c r="AJ28" s="15" t="s">
        <v>388</v>
      </c>
      <c r="AK28" s="15" t="s">
        <v>388</v>
      </c>
      <c r="AL28" s="38" t="s">
        <v>48</v>
      </c>
    </row>
    <row r="29" spans="1:38" s="2" customFormat="1" ht="26.25" customHeight="1" thickBot="1" x14ac:dyDescent="0.3">
      <c r="A29" s="43" t="s">
        <v>77</v>
      </c>
      <c r="B29" s="157" t="s">
        <v>82</v>
      </c>
      <c r="C29" s="158" t="s">
        <v>83</v>
      </c>
      <c r="D29" s="45"/>
      <c r="E29" s="93">
        <v>61.161386606244854</v>
      </c>
      <c r="F29" s="93">
        <v>8.6320845444268439</v>
      </c>
      <c r="G29" s="93">
        <v>3.3354506806784476</v>
      </c>
      <c r="H29" s="93">
        <v>9.4540000000000006E-3</v>
      </c>
      <c r="I29" s="93">
        <v>4.6894759602400775</v>
      </c>
      <c r="J29" s="93">
        <v>4.6894759602400775</v>
      </c>
      <c r="K29" s="93">
        <v>4.6894759602400775</v>
      </c>
      <c r="L29" s="93">
        <v>2.4854222589272412</v>
      </c>
      <c r="M29" s="93">
        <v>16.379933690188953</v>
      </c>
      <c r="N29" s="93">
        <v>4.63744577134068E-4</v>
      </c>
      <c r="O29" s="93">
        <v>4.6374457713406802E-5</v>
      </c>
      <c r="P29" s="93">
        <v>4.9156925176211206E-3</v>
      </c>
      <c r="Q29" s="93">
        <v>9.2748915426813604E-5</v>
      </c>
      <c r="R29" s="93">
        <v>7.8836578112791555E-3</v>
      </c>
      <c r="S29" s="93">
        <v>5.2866881793283745E-3</v>
      </c>
      <c r="T29" s="93">
        <v>1.8549783085362721E-4</v>
      </c>
      <c r="U29" s="93">
        <v>9.2748915426813604E-5</v>
      </c>
      <c r="V29" s="93">
        <v>1.6694804776826444E-2</v>
      </c>
      <c r="W29" s="93">
        <v>0.20538000000000001</v>
      </c>
      <c r="X29" s="93">
        <v>4.7301946867674928E-3</v>
      </c>
      <c r="Y29" s="93">
        <v>2.8566665951458587E-2</v>
      </c>
      <c r="Z29" s="93">
        <v>3.1905626906823872E-2</v>
      </c>
      <c r="AA29" s="93">
        <v>7.3271643187182737E-3</v>
      </c>
      <c r="AB29" s="93">
        <v>7.2529651863768224E-2</v>
      </c>
      <c r="AC29" s="93">
        <v>5.5649349256088151E-2</v>
      </c>
      <c r="AD29" s="93">
        <v>3.5533999999999996E-5</v>
      </c>
      <c r="AE29" s="40"/>
      <c r="AF29" s="15">
        <v>39511.037971822589</v>
      </c>
      <c r="AG29" s="15" t="s">
        <v>388</v>
      </c>
      <c r="AH29" s="15" t="s">
        <v>388</v>
      </c>
      <c r="AI29" s="15" t="s">
        <v>388</v>
      </c>
      <c r="AJ29" s="15" t="s">
        <v>388</v>
      </c>
      <c r="AK29" s="15" t="s">
        <v>388</v>
      </c>
      <c r="AL29" s="38" t="s">
        <v>48</v>
      </c>
    </row>
    <row r="30" spans="1:38" s="2" customFormat="1" ht="26.25" customHeight="1" thickBot="1" x14ac:dyDescent="0.3">
      <c r="A30" s="43" t="s">
        <v>77</v>
      </c>
      <c r="B30" s="157" t="s">
        <v>84</v>
      </c>
      <c r="C30" s="158" t="s">
        <v>85</v>
      </c>
      <c r="D30" s="45"/>
      <c r="E30" s="93">
        <v>5.7553873520356402E-2</v>
      </c>
      <c r="F30" s="93">
        <v>2.7769466026710954</v>
      </c>
      <c r="G30" s="93">
        <v>8.0371914303515278E-3</v>
      </c>
      <c r="H30" s="93">
        <v>6.4375786000000004E-4</v>
      </c>
      <c r="I30" s="93">
        <v>5.7455852964800019E-2</v>
      </c>
      <c r="J30" s="93">
        <v>5.7455852964800019E-2</v>
      </c>
      <c r="K30" s="93">
        <v>5.7455852964800019E-2</v>
      </c>
      <c r="L30" s="93">
        <v>6.3201438261280014E-3</v>
      </c>
      <c r="M30" s="93">
        <v>7.4872096322084492</v>
      </c>
      <c r="N30" s="93">
        <v>2.500021432510481</v>
      </c>
      <c r="O30" s="93">
        <v>2.6790638101171753E-6</v>
      </c>
      <c r="P30" s="93">
        <v>1.1653927574009713E-4</v>
      </c>
      <c r="Q30" s="93">
        <v>4.0185957151757633E-6</v>
      </c>
      <c r="R30" s="93">
        <v>8.4390510018691027E-5</v>
      </c>
      <c r="S30" s="93">
        <v>6.0278935727636442E-5</v>
      </c>
      <c r="T30" s="93">
        <v>3.0809233816347519E-5</v>
      </c>
      <c r="U30" s="93">
        <v>2.6790638101171753E-6</v>
      </c>
      <c r="V30" s="93">
        <v>4.4204552866933402E-4</v>
      </c>
      <c r="W30" s="93">
        <v>1.35723105E-2</v>
      </c>
      <c r="X30" s="93">
        <v>1.1252068002492134E-4</v>
      </c>
      <c r="Y30" s="93">
        <v>1.2591599907550724E-4</v>
      </c>
      <c r="Z30" s="93">
        <v>9.1088169543983947E-5</v>
      </c>
      <c r="AA30" s="93">
        <v>1.3663225431597594E-4</v>
      </c>
      <c r="AB30" s="93">
        <v>4.6615710296038845E-4</v>
      </c>
      <c r="AC30" s="93">
        <v>8.0371914303515256E-4</v>
      </c>
      <c r="AD30" s="93">
        <v>1.3572310500000001E-5</v>
      </c>
      <c r="AE30" s="40"/>
      <c r="AF30" s="15">
        <v>571.53361282499736</v>
      </c>
      <c r="AG30" s="15" t="s">
        <v>388</v>
      </c>
      <c r="AH30" s="15" t="s">
        <v>388</v>
      </c>
      <c r="AI30" s="15" t="s">
        <v>388</v>
      </c>
      <c r="AJ30" s="15" t="s">
        <v>388</v>
      </c>
      <c r="AK30" s="15" t="s">
        <v>388</v>
      </c>
      <c r="AL30" s="38" t="s">
        <v>48</v>
      </c>
    </row>
    <row r="31" spans="1:38" s="2" customFormat="1" ht="26.25" customHeight="1" thickBot="1" x14ac:dyDescent="0.3">
      <c r="A31" s="43" t="s">
        <v>77</v>
      </c>
      <c r="B31" s="157" t="s">
        <v>86</v>
      </c>
      <c r="C31" s="158" t="s">
        <v>87</v>
      </c>
      <c r="D31" s="45"/>
      <c r="E31" s="93" t="s">
        <v>388</v>
      </c>
      <c r="F31" s="203">
        <v>15.6</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3">
      <c r="A32" s="43" t="s">
        <v>77</v>
      </c>
      <c r="B32" s="157" t="s">
        <v>88</v>
      </c>
      <c r="C32" s="158" t="s">
        <v>89</v>
      </c>
      <c r="D32" s="45"/>
      <c r="E32" s="93" t="s">
        <v>388</v>
      </c>
      <c r="F32" s="93" t="s">
        <v>388</v>
      </c>
      <c r="G32" s="93" t="s">
        <v>388</v>
      </c>
      <c r="H32" s="93" t="s">
        <v>388</v>
      </c>
      <c r="I32" s="93">
        <v>0.50208438869986405</v>
      </c>
      <c r="J32" s="93">
        <v>0.91057779396780059</v>
      </c>
      <c r="K32" s="93">
        <v>1.2280934770550809</v>
      </c>
      <c r="L32" s="93">
        <v>0.12988439485379577</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3">
      <c r="A33" s="43" t="s">
        <v>77</v>
      </c>
      <c r="B33" s="157" t="s">
        <v>90</v>
      </c>
      <c r="C33" s="158" t="s">
        <v>91</v>
      </c>
      <c r="D33" s="45"/>
      <c r="E33" s="93" t="s">
        <v>388</v>
      </c>
      <c r="F33" s="93" t="s">
        <v>388</v>
      </c>
      <c r="G33" s="93" t="s">
        <v>388</v>
      </c>
      <c r="H33" s="93" t="s">
        <v>388</v>
      </c>
      <c r="I33" s="93">
        <v>0.37298528547344784</v>
      </c>
      <c r="J33" s="93">
        <v>4.3757538693112856</v>
      </c>
      <c r="K33" s="93">
        <v>8.7515077386225713</v>
      </c>
      <c r="L33" s="93">
        <v>7.2637514230567343E-2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3">
      <c r="A34" s="43" t="s">
        <v>69</v>
      </c>
      <c r="B34" s="157" t="s">
        <v>92</v>
      </c>
      <c r="C34" s="158" t="s">
        <v>93</v>
      </c>
      <c r="D34" s="45"/>
      <c r="E34" s="93">
        <v>4.1998514804456635</v>
      </c>
      <c r="F34" s="93">
        <v>0.23316972579965337</v>
      </c>
      <c r="G34" s="93">
        <v>0.43633674924530419</v>
      </c>
      <c r="H34" s="93">
        <v>4.2157639999999998E-4</v>
      </c>
      <c r="I34" s="93">
        <v>8.4080856404020132E-2</v>
      </c>
      <c r="J34" s="93">
        <v>8.8376958556050336E-2</v>
      </c>
      <c r="K34" s="93">
        <v>9.3286789586942032E-2</v>
      </c>
      <c r="L34" s="93">
        <v>5.465255666261308E-2</v>
      </c>
      <c r="M34" s="93">
        <v>0.54692479640275926</v>
      </c>
      <c r="N34" s="93" t="s">
        <v>388</v>
      </c>
      <c r="O34" s="93">
        <v>6.0225199999999995E-4</v>
      </c>
      <c r="P34" s="93" t="s">
        <v>388</v>
      </c>
      <c r="Q34" s="93" t="s">
        <v>388</v>
      </c>
      <c r="R34" s="93">
        <v>3.01126E-3</v>
      </c>
      <c r="S34" s="93">
        <v>0.10238284</v>
      </c>
      <c r="T34" s="93">
        <v>4.2157640000000003E-3</v>
      </c>
      <c r="U34" s="93">
        <v>6.0225199999999995E-4</v>
      </c>
      <c r="V34" s="93">
        <v>6.0225199999999993E-2</v>
      </c>
      <c r="W34" s="93" t="s">
        <v>388</v>
      </c>
      <c r="X34" s="93">
        <v>1.8067559999999999E-3</v>
      </c>
      <c r="Y34" s="93">
        <v>3.01126E-3</v>
      </c>
      <c r="Z34" s="93" t="s">
        <v>388</v>
      </c>
      <c r="AA34" s="93" t="s">
        <v>388</v>
      </c>
      <c r="AB34" s="93">
        <v>4.8180159999999996E-3</v>
      </c>
      <c r="AC34" s="93" t="s">
        <v>388</v>
      </c>
      <c r="AD34" s="93" t="s">
        <v>388</v>
      </c>
      <c r="AE34" s="40"/>
      <c r="AF34" s="15">
        <v>2571.6160399999999</v>
      </c>
      <c r="AG34" s="15" t="s">
        <v>388</v>
      </c>
      <c r="AH34" s="15" t="s">
        <v>388</v>
      </c>
      <c r="AI34" s="15" t="s">
        <v>388</v>
      </c>
      <c r="AJ34" s="15" t="s">
        <v>388</v>
      </c>
      <c r="AK34" s="15" t="s">
        <v>388</v>
      </c>
      <c r="AL34" s="38" t="s">
        <v>48</v>
      </c>
    </row>
    <row r="35" spans="1:38" s="6" customFormat="1" ht="26.25" customHeight="1" thickBot="1" x14ac:dyDescent="0.3">
      <c r="A35" s="43" t="s">
        <v>94</v>
      </c>
      <c r="B35" s="157" t="s">
        <v>95</v>
      </c>
      <c r="C35" s="158"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3">
      <c r="A36" s="43" t="s">
        <v>94</v>
      </c>
      <c r="B36" s="157" t="s">
        <v>97</v>
      </c>
      <c r="C36" s="158" t="s">
        <v>98</v>
      </c>
      <c r="D36" s="45"/>
      <c r="E36" s="93">
        <v>12.219076515367851</v>
      </c>
      <c r="F36" s="93">
        <v>8.4647078628313395</v>
      </c>
      <c r="G36" s="93">
        <v>1.8101419098159675</v>
      </c>
      <c r="H36" s="93">
        <v>1.3374561283127024E-3</v>
      </c>
      <c r="I36" s="93">
        <v>0.58708082063300204</v>
      </c>
      <c r="J36" s="93">
        <v>0.60801389669110517</v>
      </c>
      <c r="K36" s="93">
        <v>0.60678181630203287</v>
      </c>
      <c r="L36" s="93" t="s">
        <v>387</v>
      </c>
      <c r="M36" s="93">
        <v>19.777312145847244</v>
      </c>
      <c r="N36" s="93" t="s">
        <v>387</v>
      </c>
      <c r="O36" s="93" t="s">
        <v>387</v>
      </c>
      <c r="P36" s="93" t="s">
        <v>387</v>
      </c>
      <c r="Q36" s="93" t="s">
        <v>387</v>
      </c>
      <c r="R36" s="93" t="s">
        <v>387</v>
      </c>
      <c r="S36" s="93" t="s">
        <v>387</v>
      </c>
      <c r="T36" s="93" t="s">
        <v>387</v>
      </c>
      <c r="U36" s="93" t="s">
        <v>387</v>
      </c>
      <c r="V36" s="93" t="s">
        <v>387</v>
      </c>
      <c r="W36" s="93" t="s">
        <v>387</v>
      </c>
      <c r="X36" s="93" t="s">
        <v>388</v>
      </c>
      <c r="Y36" s="93" t="s">
        <v>388</v>
      </c>
      <c r="Z36" s="93" t="s">
        <v>388</v>
      </c>
      <c r="AA36" s="93" t="s">
        <v>388</v>
      </c>
      <c r="AB36" s="93" t="s">
        <v>388</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3">
      <c r="A37" s="43" t="s">
        <v>69</v>
      </c>
      <c r="B37" s="157" t="s">
        <v>99</v>
      </c>
      <c r="C37" s="158" t="s">
        <v>393</v>
      </c>
      <c r="D37" s="45"/>
      <c r="E37" s="93" t="s">
        <v>389</v>
      </c>
      <c r="F37" s="93">
        <v>5.0000000000000002E-5</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3">
      <c r="A38" s="43" t="s">
        <v>69</v>
      </c>
      <c r="B38" s="157" t="s">
        <v>100</v>
      </c>
      <c r="C38" s="158"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3">
      <c r="A39" s="43" t="s">
        <v>102</v>
      </c>
      <c r="B39" s="157" t="s">
        <v>103</v>
      </c>
      <c r="C39" s="158" t="s">
        <v>394</v>
      </c>
      <c r="D39" s="45"/>
      <c r="E39" s="93" t="s">
        <v>389</v>
      </c>
      <c r="F39" s="93">
        <v>0.16</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3">
      <c r="A40" s="43" t="s">
        <v>69</v>
      </c>
      <c r="B40" s="157" t="s">
        <v>104</v>
      </c>
      <c r="C40" s="158" t="s">
        <v>395</v>
      </c>
      <c r="D40" s="45"/>
      <c r="E40" s="93">
        <v>4.6465744942212801</v>
      </c>
      <c r="F40" s="93">
        <v>4.5355605676838477</v>
      </c>
      <c r="G40" s="93">
        <v>0.38410360892380763</v>
      </c>
      <c r="H40" s="93">
        <v>8.8002614499570967E-4</v>
      </c>
      <c r="I40" s="93">
        <v>0.63490547727154145</v>
      </c>
      <c r="J40" s="93">
        <v>0.63490547727154145</v>
      </c>
      <c r="K40" s="93">
        <v>0.63490547727154145</v>
      </c>
      <c r="L40" s="93">
        <v>0.20802342459403464</v>
      </c>
      <c r="M40" s="93">
        <v>8.2675500015697416</v>
      </c>
      <c r="N40" s="93" t="s">
        <v>388</v>
      </c>
      <c r="O40" s="93">
        <v>1.1783758149568849E-3</v>
      </c>
      <c r="P40" s="93" t="s">
        <v>388</v>
      </c>
      <c r="Q40" s="93" t="s">
        <v>388</v>
      </c>
      <c r="R40" s="93">
        <v>5.8918790747844252E-3</v>
      </c>
      <c r="S40" s="93">
        <v>0.20032388854267044</v>
      </c>
      <c r="T40" s="93">
        <v>8.2486307046981955E-3</v>
      </c>
      <c r="U40" s="93">
        <v>1.1783758149568849E-3</v>
      </c>
      <c r="V40" s="93">
        <v>0.1178375814956885</v>
      </c>
      <c r="W40" s="93" t="s">
        <v>388</v>
      </c>
      <c r="X40" s="93">
        <v>3.6604764588102504E-3</v>
      </c>
      <c r="Y40" s="93">
        <v>5.7665300608448272E-3</v>
      </c>
      <c r="Z40" s="93" t="s">
        <v>388</v>
      </c>
      <c r="AA40" s="93" t="s">
        <v>388</v>
      </c>
      <c r="AB40" s="93">
        <v>9.4270065196550776E-3</v>
      </c>
      <c r="AC40" s="93" t="s">
        <v>388</v>
      </c>
      <c r="AD40" s="93" t="s">
        <v>388</v>
      </c>
      <c r="AE40" s="40"/>
      <c r="AF40" s="15">
        <v>5040.4391608416709</v>
      </c>
      <c r="AG40" s="15" t="s">
        <v>388</v>
      </c>
      <c r="AH40" s="15" t="s">
        <v>388</v>
      </c>
      <c r="AI40" s="15" t="s">
        <v>388</v>
      </c>
      <c r="AJ40" s="15" t="s">
        <v>388</v>
      </c>
      <c r="AK40" s="15" t="s">
        <v>388</v>
      </c>
      <c r="AL40" s="38" t="s">
        <v>48</v>
      </c>
    </row>
    <row r="41" spans="1:38" s="2" customFormat="1" ht="26.25" customHeight="1" thickBot="1" x14ac:dyDescent="0.3">
      <c r="A41" s="43" t="s">
        <v>102</v>
      </c>
      <c r="B41" s="157" t="s">
        <v>105</v>
      </c>
      <c r="C41" s="158" t="s">
        <v>396</v>
      </c>
      <c r="D41" s="45"/>
      <c r="E41" s="93" t="s">
        <v>389</v>
      </c>
      <c r="F41" s="93">
        <v>18.25</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3">
      <c r="A42" s="43" t="s">
        <v>69</v>
      </c>
      <c r="B42" s="157" t="s">
        <v>106</v>
      </c>
      <c r="C42" s="158" t="s">
        <v>107</v>
      </c>
      <c r="D42" s="45"/>
      <c r="E42" s="93">
        <v>0.32308679050750788</v>
      </c>
      <c r="F42" s="93">
        <v>5.3353766143443444</v>
      </c>
      <c r="G42" s="93">
        <v>3.0152321092473892E-2</v>
      </c>
      <c r="H42" s="93">
        <v>1.469163395890343E-4</v>
      </c>
      <c r="I42" s="93">
        <v>0.19570768022638604</v>
      </c>
      <c r="J42" s="93">
        <v>0.19570768022638604</v>
      </c>
      <c r="K42" s="93">
        <v>0.19570768022638604</v>
      </c>
      <c r="L42" s="93">
        <v>2.2148269344260781E-2</v>
      </c>
      <c r="M42" s="93">
        <v>28.027446479553113</v>
      </c>
      <c r="N42" s="93" t="s">
        <v>388</v>
      </c>
      <c r="O42" s="93">
        <v>3.5316504922602697E-4</v>
      </c>
      <c r="P42" s="93" t="s">
        <v>388</v>
      </c>
      <c r="Q42" s="93" t="s">
        <v>388</v>
      </c>
      <c r="R42" s="93">
        <v>1.7658252461301353E-3</v>
      </c>
      <c r="S42" s="93">
        <v>6.0038058368424595E-2</v>
      </c>
      <c r="T42" s="93">
        <v>2.4721553445821894E-3</v>
      </c>
      <c r="U42" s="93">
        <v>3.5316504922602697E-4</v>
      </c>
      <c r="V42" s="93">
        <v>3.5316504922602701E-2</v>
      </c>
      <c r="W42" s="93" t="s">
        <v>388</v>
      </c>
      <c r="X42" s="93">
        <v>1.3625798246433805E-3</v>
      </c>
      <c r="Y42" s="93">
        <v>1.4627405691648356E-3</v>
      </c>
      <c r="Z42" s="93" t="s">
        <v>388</v>
      </c>
      <c r="AA42" s="93" t="s">
        <v>388</v>
      </c>
      <c r="AB42" s="93">
        <v>2.8253203938082157E-3</v>
      </c>
      <c r="AC42" s="93" t="s">
        <v>388</v>
      </c>
      <c r="AD42" s="93" t="s">
        <v>388</v>
      </c>
      <c r="AE42" s="40"/>
      <c r="AF42" s="15">
        <v>1529.2306875827062</v>
      </c>
      <c r="AG42" s="15" t="s">
        <v>388</v>
      </c>
      <c r="AH42" s="15" t="s">
        <v>388</v>
      </c>
      <c r="AI42" s="15" t="s">
        <v>388</v>
      </c>
      <c r="AJ42" s="15" t="s">
        <v>388</v>
      </c>
      <c r="AK42" s="15" t="s">
        <v>388</v>
      </c>
      <c r="AL42" s="38" t="s">
        <v>48</v>
      </c>
    </row>
    <row r="43" spans="1:38" s="2" customFormat="1" ht="26.25" customHeight="1" thickBot="1" x14ac:dyDescent="0.3">
      <c r="A43" s="43" t="s">
        <v>102</v>
      </c>
      <c r="B43" s="157" t="s">
        <v>108</v>
      </c>
      <c r="C43" s="158" t="s">
        <v>109</v>
      </c>
      <c r="D43" s="45"/>
      <c r="E43" s="93" t="s">
        <v>389</v>
      </c>
      <c r="F43" s="93">
        <v>0.18</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3">
      <c r="A44" s="43" t="s">
        <v>69</v>
      </c>
      <c r="B44" s="157" t="s">
        <v>110</v>
      </c>
      <c r="C44" s="158" t="s">
        <v>111</v>
      </c>
      <c r="D44" s="45"/>
      <c r="E44" s="93">
        <v>11.582069544093212</v>
      </c>
      <c r="F44" s="93">
        <v>6.8066914379741448</v>
      </c>
      <c r="G44" s="93">
        <v>0.92683321121000495</v>
      </c>
      <c r="H44" s="93">
        <v>2.0882564990191785E-3</v>
      </c>
      <c r="I44" s="93">
        <v>1.5508946612873986</v>
      </c>
      <c r="J44" s="93">
        <v>1.5508946612873986</v>
      </c>
      <c r="K44" s="93">
        <v>1.5508946612873986</v>
      </c>
      <c r="L44" s="93">
        <v>0.82681039187202543</v>
      </c>
      <c r="M44" s="93">
        <v>19.30662248600914</v>
      </c>
      <c r="N44" s="93" t="s">
        <v>388</v>
      </c>
      <c r="O44" s="93">
        <v>2.6932278288442145E-3</v>
      </c>
      <c r="P44" s="93" t="s">
        <v>388</v>
      </c>
      <c r="Q44" s="93" t="s">
        <v>388</v>
      </c>
      <c r="R44" s="93">
        <v>1.3466139144221069E-2</v>
      </c>
      <c r="S44" s="93">
        <v>0.45784873090351635</v>
      </c>
      <c r="T44" s="93">
        <v>1.8852594801909504E-2</v>
      </c>
      <c r="U44" s="93">
        <v>2.6932278288442145E-3</v>
      </c>
      <c r="V44" s="93">
        <v>0.26932278288442141</v>
      </c>
      <c r="W44" s="93" t="s">
        <v>388</v>
      </c>
      <c r="X44" s="93">
        <v>8.2132110089511174E-3</v>
      </c>
      <c r="Y44" s="93">
        <v>1.3332611621802593E-2</v>
      </c>
      <c r="Z44" s="93" t="s">
        <v>388</v>
      </c>
      <c r="AA44" s="93" t="s">
        <v>388</v>
      </c>
      <c r="AB44" s="93">
        <v>2.1545822630753709E-2</v>
      </c>
      <c r="AC44" s="93" t="s">
        <v>388</v>
      </c>
      <c r="AD44" s="93" t="s">
        <v>388</v>
      </c>
      <c r="AE44" s="40"/>
      <c r="AF44" s="15">
        <v>11509.429755734089</v>
      </c>
      <c r="AG44" s="15" t="s">
        <v>388</v>
      </c>
      <c r="AH44" s="15" t="s">
        <v>388</v>
      </c>
      <c r="AI44" s="15" t="s">
        <v>388</v>
      </c>
      <c r="AJ44" s="15" t="s">
        <v>388</v>
      </c>
      <c r="AK44" s="15" t="s">
        <v>388</v>
      </c>
      <c r="AL44" s="38" t="s">
        <v>48</v>
      </c>
    </row>
    <row r="45" spans="1:38" s="2" customFormat="1" ht="26.25" customHeight="1" thickBot="1" x14ac:dyDescent="0.3">
      <c r="A45" s="43" t="s">
        <v>69</v>
      </c>
      <c r="B45" s="157" t="s">
        <v>112</v>
      </c>
      <c r="C45" s="158" t="s">
        <v>113</v>
      </c>
      <c r="D45" s="45"/>
      <c r="E45" s="93" t="s">
        <v>389</v>
      </c>
      <c r="F45" s="93" t="s">
        <v>389</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3">
      <c r="A46" s="43" t="s">
        <v>102</v>
      </c>
      <c r="B46" s="157" t="s">
        <v>114</v>
      </c>
      <c r="C46" s="158" t="s">
        <v>115</v>
      </c>
      <c r="D46" s="45"/>
      <c r="E46" s="93" t="s">
        <v>389</v>
      </c>
      <c r="F46" s="93">
        <v>0.22</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3">
      <c r="A47" s="43" t="s">
        <v>69</v>
      </c>
      <c r="B47" s="157" t="s">
        <v>116</v>
      </c>
      <c r="C47" s="158" t="s">
        <v>117</v>
      </c>
      <c r="D47" s="45"/>
      <c r="E47" s="93" t="s">
        <v>389</v>
      </c>
      <c r="F47" s="93" t="s">
        <v>389</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3">
      <c r="A48" s="43" t="s">
        <v>118</v>
      </c>
      <c r="B48" s="157" t="s">
        <v>119</v>
      </c>
      <c r="C48" s="158"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3">
      <c r="A49" s="43" t="s">
        <v>118</v>
      </c>
      <c r="B49" s="157" t="s">
        <v>122</v>
      </c>
      <c r="C49" s="158" t="s">
        <v>123</v>
      </c>
      <c r="D49" s="45"/>
      <c r="E49" s="93" t="s">
        <v>389</v>
      </c>
      <c r="F49" s="93">
        <v>7.0000000000000007E-2</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3">
      <c r="A50" s="43" t="s">
        <v>118</v>
      </c>
      <c r="B50" s="157" t="s">
        <v>125</v>
      </c>
      <c r="C50" s="158"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3">
      <c r="A51" s="43" t="s">
        <v>118</v>
      </c>
      <c r="B51" s="56" t="s">
        <v>127</v>
      </c>
      <c r="C51" s="158" t="s">
        <v>128</v>
      </c>
      <c r="D51" s="45"/>
      <c r="E51" s="93" t="s">
        <v>388</v>
      </c>
      <c r="F51" s="93" t="s">
        <v>389</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3">
      <c r="A52" s="43" t="s">
        <v>118</v>
      </c>
      <c r="B52" s="56" t="s">
        <v>130</v>
      </c>
      <c r="C52" s="160" t="s">
        <v>398</v>
      </c>
      <c r="D52" s="46"/>
      <c r="E52" s="93" t="s">
        <v>389</v>
      </c>
      <c r="F52" s="93">
        <v>7.51</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3">
      <c r="A53" s="43" t="s">
        <v>118</v>
      </c>
      <c r="B53" s="56" t="s">
        <v>132</v>
      </c>
      <c r="C53" s="160" t="s">
        <v>133</v>
      </c>
      <c r="D53" s="46"/>
      <c r="E53" s="93" t="s">
        <v>388</v>
      </c>
      <c r="F53" s="93">
        <v>7.9</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3">
      <c r="A54" s="43" t="s">
        <v>118</v>
      </c>
      <c r="B54" s="56" t="s">
        <v>135</v>
      </c>
      <c r="C54" s="160" t="s">
        <v>136</v>
      </c>
      <c r="D54" s="46"/>
      <c r="E54" s="93" t="s">
        <v>388</v>
      </c>
      <c r="F54" s="93">
        <v>0.16339999999999999</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3">
      <c r="A55" s="43" t="s">
        <v>118</v>
      </c>
      <c r="B55" s="56" t="s">
        <v>137</v>
      </c>
      <c r="C55" s="160" t="s">
        <v>138</v>
      </c>
      <c r="D55" s="46"/>
      <c r="E55" s="93" t="s">
        <v>389</v>
      </c>
      <c r="F55" s="93" t="s">
        <v>389</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3">
      <c r="A56" s="47" t="s">
        <v>118</v>
      </c>
      <c r="B56" s="56" t="s">
        <v>140</v>
      </c>
      <c r="C56" s="160"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3">
      <c r="A57" s="43" t="s">
        <v>52</v>
      </c>
      <c r="B57" s="157" t="s">
        <v>142</v>
      </c>
      <c r="C57" s="158" t="s">
        <v>143</v>
      </c>
      <c r="D57" s="45"/>
      <c r="E57" s="93" t="s">
        <v>389</v>
      </c>
      <c r="F57" s="93">
        <v>0.05</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3">
      <c r="A58" s="43" t="s">
        <v>52</v>
      </c>
      <c r="B58" s="157" t="s">
        <v>145</v>
      </c>
      <c r="C58" s="158"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3">
      <c r="A59" s="43" t="s">
        <v>52</v>
      </c>
      <c r="B59" s="161" t="s">
        <v>148</v>
      </c>
      <c r="C59" s="158" t="s">
        <v>402</v>
      </c>
      <c r="D59" s="45"/>
      <c r="E59" s="93" t="s">
        <v>389</v>
      </c>
      <c r="F59" s="93">
        <v>2.9323935352267372E-3</v>
      </c>
      <c r="G59" s="93" t="s">
        <v>389</v>
      </c>
      <c r="H59" s="93">
        <v>0.02</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3">
      <c r="A60" s="43" t="s">
        <v>52</v>
      </c>
      <c r="B60" s="161" t="s">
        <v>149</v>
      </c>
      <c r="C60" s="158"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3">
      <c r="A61" s="43" t="s">
        <v>52</v>
      </c>
      <c r="B61" s="161" t="s">
        <v>151</v>
      </c>
      <c r="C61" s="158"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3">
      <c r="A62" s="43" t="s">
        <v>52</v>
      </c>
      <c r="B62" s="161" t="s">
        <v>153</v>
      </c>
      <c r="C62" s="158"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3">
      <c r="A63" s="43" t="s">
        <v>52</v>
      </c>
      <c r="B63" s="161" t="s">
        <v>155</v>
      </c>
      <c r="C63" s="160"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3">
      <c r="A64" s="43" t="s">
        <v>52</v>
      </c>
      <c r="B64" s="161" t="s">
        <v>157</v>
      </c>
      <c r="C64" s="158" t="s">
        <v>158</v>
      </c>
      <c r="D64" s="45"/>
      <c r="E64" s="93" t="s">
        <v>389</v>
      </c>
      <c r="F64" s="93">
        <v>6.393299858779225E-2</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3">
      <c r="A65" s="43" t="s">
        <v>52</v>
      </c>
      <c r="B65" s="56" t="s">
        <v>160</v>
      </c>
      <c r="C65" s="158"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3">
      <c r="A66" s="43" t="s">
        <v>52</v>
      </c>
      <c r="B66" s="56" t="s">
        <v>163</v>
      </c>
      <c r="C66" s="158"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3">
      <c r="A67" s="43" t="s">
        <v>52</v>
      </c>
      <c r="B67" s="56" t="s">
        <v>166</v>
      </c>
      <c r="C67" s="158"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3">
      <c r="A68" s="43" t="s">
        <v>52</v>
      </c>
      <c r="B68" s="56" t="s">
        <v>169</v>
      </c>
      <c r="C68" s="158"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3">
      <c r="A69" s="43" t="s">
        <v>52</v>
      </c>
      <c r="B69" s="157" t="s">
        <v>172</v>
      </c>
      <c r="C69" s="158"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3">
      <c r="A70" s="43" t="s">
        <v>52</v>
      </c>
      <c r="B70" s="157" t="s">
        <v>175</v>
      </c>
      <c r="C70" s="158" t="s">
        <v>408</v>
      </c>
      <c r="D70" s="50"/>
      <c r="E70" s="93" t="s">
        <v>389</v>
      </c>
      <c r="F70" s="93">
        <v>10.6</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3">
      <c r="A71" s="43" t="s">
        <v>52</v>
      </c>
      <c r="B71" s="157" t="s">
        <v>176</v>
      </c>
      <c r="C71" s="158" t="s">
        <v>177</v>
      </c>
      <c r="D71" s="50"/>
      <c r="E71" s="93" t="s">
        <v>388</v>
      </c>
      <c r="F71" s="93">
        <v>0.3</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3">
      <c r="A72" s="43" t="s">
        <v>52</v>
      </c>
      <c r="B72" s="157" t="s">
        <v>178</v>
      </c>
      <c r="C72" s="158" t="s">
        <v>179</v>
      </c>
      <c r="D72" s="45"/>
      <c r="E72" s="93" t="s">
        <v>389</v>
      </c>
      <c r="F72" s="93">
        <v>2.2999999999999998</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3">
      <c r="A73" s="43" t="s">
        <v>52</v>
      </c>
      <c r="B73" s="157" t="s">
        <v>181</v>
      </c>
      <c r="C73" s="158" t="s">
        <v>182</v>
      </c>
      <c r="D73" s="45"/>
      <c r="E73" s="93" t="s">
        <v>388</v>
      </c>
      <c r="F73" s="93" t="s">
        <v>389</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3">
      <c r="A74" s="43" t="s">
        <v>52</v>
      </c>
      <c r="B74" s="157" t="s">
        <v>184</v>
      </c>
      <c r="C74" s="158" t="s">
        <v>185</v>
      </c>
      <c r="D74" s="45"/>
      <c r="E74" s="93" t="s">
        <v>388</v>
      </c>
      <c r="F74" s="93">
        <v>4.8000000000000001E-2</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3">
      <c r="A75" s="43" t="s">
        <v>52</v>
      </c>
      <c r="B75" s="157" t="s">
        <v>187</v>
      </c>
      <c r="C75" s="158"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3">
      <c r="A76" s="43" t="s">
        <v>52</v>
      </c>
      <c r="B76" s="157" t="s">
        <v>190</v>
      </c>
      <c r="C76" s="158"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3">
      <c r="A77" s="43" t="s">
        <v>52</v>
      </c>
      <c r="B77" s="157" t="s">
        <v>193</v>
      </c>
      <c r="C77" s="158"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3">
      <c r="A78" s="43" t="s">
        <v>52</v>
      </c>
      <c r="B78" s="157" t="s">
        <v>196</v>
      </c>
      <c r="C78" s="158" t="s">
        <v>197</v>
      </c>
      <c r="D78" s="45"/>
      <c r="E78" s="93" t="s">
        <v>388</v>
      </c>
      <c r="F78" s="93" t="s">
        <v>389</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3">
      <c r="A79" s="43" t="s">
        <v>52</v>
      </c>
      <c r="B79" s="157" t="s">
        <v>199</v>
      </c>
      <c r="C79" s="158" t="s">
        <v>200</v>
      </c>
      <c r="D79" s="45"/>
      <c r="E79" s="93" t="s">
        <v>388</v>
      </c>
      <c r="F79" s="93">
        <v>2.3E-2</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3">
      <c r="A80" s="43" t="s">
        <v>52</v>
      </c>
      <c r="B80" s="56" t="s">
        <v>202</v>
      </c>
      <c r="C80" s="160" t="s">
        <v>203</v>
      </c>
      <c r="D80" s="45"/>
      <c r="E80" s="93" t="s">
        <v>388</v>
      </c>
      <c r="F80" s="93">
        <v>5.5E-2</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3">
      <c r="A81" s="43" t="s">
        <v>52</v>
      </c>
      <c r="B81" s="56" t="s">
        <v>204</v>
      </c>
      <c r="C81" s="160"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3">
      <c r="A82" s="43" t="s">
        <v>206</v>
      </c>
      <c r="B82" s="56" t="s">
        <v>207</v>
      </c>
      <c r="C82" s="162" t="s">
        <v>208</v>
      </c>
      <c r="D82" s="45"/>
      <c r="E82" s="93" t="s">
        <v>388</v>
      </c>
      <c r="F82" s="93">
        <v>3.2999036095083234</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3">
      <c r="A83" s="43" t="s">
        <v>206</v>
      </c>
      <c r="B83" s="163" t="s">
        <v>209</v>
      </c>
      <c r="C83" s="164" t="s">
        <v>210</v>
      </c>
      <c r="D83" s="45"/>
      <c r="E83" s="93" t="s">
        <v>388</v>
      </c>
      <c r="F83" s="93">
        <v>0.83</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3">
      <c r="A84" s="43" t="s">
        <v>52</v>
      </c>
      <c r="B84" s="163" t="s">
        <v>211</v>
      </c>
      <c r="C84" s="164" t="s">
        <v>212</v>
      </c>
      <c r="D84" s="45"/>
      <c r="E84" s="93" t="s">
        <v>388</v>
      </c>
      <c r="F84" s="93">
        <v>5.8</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3">
      <c r="A85" s="43" t="s">
        <v>52</v>
      </c>
      <c r="B85" s="160" t="s">
        <v>213</v>
      </c>
      <c r="C85" s="164" t="s">
        <v>410</v>
      </c>
      <c r="D85" s="45"/>
      <c r="E85" s="93" t="s">
        <v>388</v>
      </c>
      <c r="F85" s="93">
        <v>25.339210883016563</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3">
      <c r="A86" s="43" t="s">
        <v>206</v>
      </c>
      <c r="B86" s="160" t="s">
        <v>215</v>
      </c>
      <c r="C86" s="162" t="s">
        <v>216</v>
      </c>
      <c r="D86" s="45"/>
      <c r="E86" s="93" t="s">
        <v>388</v>
      </c>
      <c r="F86" s="93">
        <v>2.5</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3">
      <c r="A87" s="43" t="s">
        <v>206</v>
      </c>
      <c r="B87" s="160" t="s">
        <v>218</v>
      </c>
      <c r="C87" s="162" t="s">
        <v>219</v>
      </c>
      <c r="D87" s="45"/>
      <c r="E87" s="93" t="s">
        <v>388</v>
      </c>
      <c r="F87" s="93" t="s">
        <v>389</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3">
      <c r="A88" s="43" t="s">
        <v>206</v>
      </c>
      <c r="B88" s="160" t="s">
        <v>220</v>
      </c>
      <c r="C88" s="162" t="s">
        <v>221</v>
      </c>
      <c r="D88" s="45"/>
      <c r="E88" s="93" t="s">
        <v>388</v>
      </c>
      <c r="F88" s="93">
        <v>3.7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3">
      <c r="A89" s="43" t="s">
        <v>206</v>
      </c>
      <c r="B89" s="160" t="s">
        <v>222</v>
      </c>
      <c r="C89" s="162" t="s">
        <v>223</v>
      </c>
      <c r="D89" s="45"/>
      <c r="E89" s="93" t="s">
        <v>388</v>
      </c>
      <c r="F89" s="93">
        <v>8.1085474825652994</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3">
      <c r="A90" s="43" t="s">
        <v>206</v>
      </c>
      <c r="B90" s="160" t="s">
        <v>224</v>
      </c>
      <c r="C90" s="162" t="s">
        <v>225</v>
      </c>
      <c r="D90" s="45"/>
      <c r="E90" s="93" t="s">
        <v>388</v>
      </c>
      <c r="F90" s="93">
        <v>1.9214861826468999</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3">
      <c r="A91" s="43" t="s">
        <v>206</v>
      </c>
      <c r="B91" s="56" t="s">
        <v>383</v>
      </c>
      <c r="C91" s="160" t="s">
        <v>226</v>
      </c>
      <c r="D91" s="45"/>
      <c r="E91" s="93" t="s">
        <v>389</v>
      </c>
      <c r="F91" s="93">
        <v>2.5305459054120381E-2</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3">
      <c r="A92" s="43" t="s">
        <v>52</v>
      </c>
      <c r="B92" s="157" t="s">
        <v>227</v>
      </c>
      <c r="C92" s="158" t="s">
        <v>228</v>
      </c>
      <c r="D92" s="50"/>
      <c r="E92" s="93" t="s">
        <v>388</v>
      </c>
      <c r="F92" s="93">
        <v>2.7326357871755231</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3">
      <c r="A93" s="43" t="s">
        <v>52</v>
      </c>
      <c r="B93" s="56" t="s">
        <v>230</v>
      </c>
      <c r="C93" s="158" t="s">
        <v>411</v>
      </c>
      <c r="D93" s="50"/>
      <c r="E93" s="93" t="s">
        <v>388</v>
      </c>
      <c r="F93" s="93">
        <v>5.5</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3">
      <c r="A94" s="43" t="s">
        <v>52</v>
      </c>
      <c r="B94" s="56" t="s">
        <v>384</v>
      </c>
      <c r="C94" s="158"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3">
      <c r="A95" s="43" t="s">
        <v>52</v>
      </c>
      <c r="B95" s="56" t="s">
        <v>233</v>
      </c>
      <c r="C95" s="158" t="s">
        <v>234</v>
      </c>
      <c r="D95" s="50"/>
      <c r="E95" s="93" t="s">
        <v>388</v>
      </c>
      <c r="F95" s="93">
        <v>2.4</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3">
      <c r="A96" s="43" t="s">
        <v>52</v>
      </c>
      <c r="B96" s="56" t="s">
        <v>235</v>
      </c>
      <c r="C96" s="158"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3">
      <c r="A97" s="43" t="s">
        <v>52</v>
      </c>
      <c r="B97" s="56" t="s">
        <v>237</v>
      </c>
      <c r="C97" s="158"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3">
      <c r="A98" s="43" t="s">
        <v>52</v>
      </c>
      <c r="B98" s="56" t="s">
        <v>239</v>
      </c>
      <c r="C98" s="160" t="s">
        <v>240</v>
      </c>
      <c r="D98" s="57"/>
      <c r="E98" s="93" t="s">
        <v>388</v>
      </c>
      <c r="F98" s="93">
        <v>0.03</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3">
      <c r="A99" s="43" t="s">
        <v>241</v>
      </c>
      <c r="B99" s="157" t="s">
        <v>242</v>
      </c>
      <c r="C99" s="158" t="s">
        <v>412</v>
      </c>
      <c r="D99" s="57"/>
      <c r="E99" s="93">
        <v>0.1613368889</v>
      </c>
      <c r="F99" s="93">
        <v>8.1640933360000005</v>
      </c>
      <c r="G99" s="93" t="s">
        <v>388</v>
      </c>
      <c r="H99" s="93">
        <v>5.6793340740000007</v>
      </c>
      <c r="I99" s="93">
        <v>0.1416992953</v>
      </c>
      <c r="J99" s="93">
        <v>0.21773306349999999</v>
      </c>
      <c r="K99" s="93">
        <v>0.47693909150000002</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550.6</v>
      </c>
      <c r="AL99" s="38" t="s">
        <v>243</v>
      </c>
    </row>
    <row r="100" spans="1:38" s="2" customFormat="1" ht="26.25" customHeight="1" thickBot="1" x14ac:dyDescent="0.3">
      <c r="A100" s="43" t="s">
        <v>241</v>
      </c>
      <c r="B100" s="157" t="s">
        <v>244</v>
      </c>
      <c r="C100" s="158" t="s">
        <v>413</v>
      </c>
      <c r="D100" s="57"/>
      <c r="E100" s="93">
        <v>0.13093211049300002</v>
      </c>
      <c r="F100" s="93">
        <v>3.5060482895999998</v>
      </c>
      <c r="G100" s="93" t="s">
        <v>388</v>
      </c>
      <c r="H100" s="93">
        <v>4.2557288133599993</v>
      </c>
      <c r="I100" s="93">
        <v>7.9883650445999987E-2</v>
      </c>
      <c r="J100" s="93">
        <v>0.12375294936400001</v>
      </c>
      <c r="K100" s="93">
        <v>0.26664109991000001</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892.8</v>
      </c>
      <c r="AL100" s="38" t="s">
        <v>243</v>
      </c>
    </row>
    <row r="101" spans="1:38" s="2" customFormat="1" ht="26.25" customHeight="1" thickBot="1" x14ac:dyDescent="0.3">
      <c r="A101" s="43" t="s">
        <v>241</v>
      </c>
      <c r="B101" s="157" t="s">
        <v>245</v>
      </c>
      <c r="C101" s="158" t="s">
        <v>246</v>
      </c>
      <c r="D101" s="57"/>
      <c r="E101" s="93">
        <v>6.8470814889999999E-3</v>
      </c>
      <c r="F101" s="93">
        <v>0.12284522470000001</v>
      </c>
      <c r="G101" s="93" t="s">
        <v>388</v>
      </c>
      <c r="H101" s="93">
        <v>7.9924317529999997E-2</v>
      </c>
      <c r="I101" s="93">
        <v>1.7182530640000001E-3</v>
      </c>
      <c r="J101" s="93">
        <v>5.1547591900000002E-3</v>
      </c>
      <c r="K101" s="93">
        <v>1.2027771442E-2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119</v>
      </c>
      <c r="AL101" s="38" t="s">
        <v>243</v>
      </c>
    </row>
    <row r="102" spans="1:38" s="2" customFormat="1" ht="26.25" customHeight="1" thickBot="1" x14ac:dyDescent="0.3">
      <c r="A102" s="43" t="s">
        <v>241</v>
      </c>
      <c r="B102" s="157" t="s">
        <v>247</v>
      </c>
      <c r="C102" s="158" t="s">
        <v>414</v>
      </c>
      <c r="D102" s="57"/>
      <c r="E102" s="93">
        <v>6.4783900641000008E-2</v>
      </c>
      <c r="F102" s="93">
        <v>0.38644415364500001</v>
      </c>
      <c r="G102" s="93" t="s">
        <v>388</v>
      </c>
      <c r="H102" s="93">
        <v>3.3960710019099998</v>
      </c>
      <c r="I102" s="93">
        <v>3.7285874059999999E-3</v>
      </c>
      <c r="J102" s="93">
        <v>7.8361779992999994E-2</v>
      </c>
      <c r="K102" s="93">
        <v>0.46876969603399998</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874.38200000000006</v>
      </c>
      <c r="AL102" s="38" t="s">
        <v>243</v>
      </c>
    </row>
    <row r="103" spans="1:38" s="2" customFormat="1" ht="26.25" customHeight="1" thickBot="1" x14ac:dyDescent="0.3">
      <c r="A103" s="43" t="s">
        <v>241</v>
      </c>
      <c r="B103" s="157" t="s">
        <v>248</v>
      </c>
      <c r="C103" s="158"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3">
      <c r="A104" s="43" t="s">
        <v>241</v>
      </c>
      <c r="B104" s="157" t="s">
        <v>250</v>
      </c>
      <c r="C104" s="158" t="s">
        <v>251</v>
      </c>
      <c r="D104" s="57"/>
      <c r="E104" s="93">
        <v>5.0747326699999995E-4</v>
      </c>
      <c r="F104" s="93">
        <v>4.58851945E-3</v>
      </c>
      <c r="G104" s="93" t="s">
        <v>388</v>
      </c>
      <c r="H104" s="93">
        <v>5.9234773629999998E-3</v>
      </c>
      <c r="I104" s="93">
        <v>8.6634608000000008E-5</v>
      </c>
      <c r="J104" s="93">
        <v>2.5990382400000004E-4</v>
      </c>
      <c r="K104" s="93">
        <v>6.0644225799999995E-4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3">
      <c r="A105" s="43" t="s">
        <v>241</v>
      </c>
      <c r="B105" s="157" t="s">
        <v>252</v>
      </c>
      <c r="C105" s="158" t="s">
        <v>253</v>
      </c>
      <c r="D105" s="57"/>
      <c r="E105" s="93">
        <v>1.4171655066000001E-2</v>
      </c>
      <c r="F105" s="93">
        <v>0.12884689175299999</v>
      </c>
      <c r="G105" s="93" t="s">
        <v>388</v>
      </c>
      <c r="H105" s="93">
        <v>0.31953422255999997</v>
      </c>
      <c r="I105" s="93">
        <v>3.2744111340000004E-3</v>
      </c>
      <c r="J105" s="93">
        <v>5.1455032109999996E-3</v>
      </c>
      <c r="K105" s="93">
        <v>1.1226552461000001E-2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38.33</v>
      </c>
      <c r="AL105" s="38" t="s">
        <v>243</v>
      </c>
    </row>
    <row r="106" spans="1:38" s="2" customFormat="1" ht="26.25" customHeight="1" thickBot="1" x14ac:dyDescent="0.3">
      <c r="A106" s="43" t="s">
        <v>241</v>
      </c>
      <c r="B106" s="157" t="s">
        <v>254</v>
      </c>
      <c r="C106" s="158"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3">
      <c r="A107" s="43" t="s">
        <v>241</v>
      </c>
      <c r="B107" s="157" t="s">
        <v>256</v>
      </c>
      <c r="C107" s="158" t="s">
        <v>416</v>
      </c>
      <c r="D107" s="57"/>
      <c r="E107" s="93">
        <v>5.0632700587999999E-2</v>
      </c>
      <c r="F107" s="93">
        <v>0.27468148910000001</v>
      </c>
      <c r="G107" s="93" t="s">
        <v>388</v>
      </c>
      <c r="H107" s="93">
        <v>0.59394600462099989</v>
      </c>
      <c r="I107" s="93">
        <v>1.378559279E-2</v>
      </c>
      <c r="J107" s="93">
        <v>0.18380790390000001</v>
      </c>
      <c r="K107" s="93">
        <v>0.87308754360000007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5287.6</v>
      </c>
      <c r="AL107" s="38" t="s">
        <v>243</v>
      </c>
    </row>
    <row r="108" spans="1:38" s="2" customFormat="1" ht="26.25" customHeight="1" thickBot="1" x14ac:dyDescent="0.3">
      <c r="A108" s="43" t="s">
        <v>241</v>
      </c>
      <c r="B108" s="157" t="s">
        <v>257</v>
      </c>
      <c r="C108" s="158" t="s">
        <v>417</v>
      </c>
      <c r="D108" s="57"/>
      <c r="E108" s="93">
        <v>3.2941039670000005E-2</v>
      </c>
      <c r="F108" s="93">
        <v>0.28285473889999996</v>
      </c>
      <c r="G108" s="93" t="s">
        <v>388</v>
      </c>
      <c r="H108" s="93">
        <v>0.2473190861</v>
      </c>
      <c r="I108" s="93">
        <v>3.7542000000000001E-3</v>
      </c>
      <c r="J108" s="93">
        <v>3.7541999999999999E-2</v>
      </c>
      <c r="K108" s="93">
        <v>7.5083999999999998E-2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3754.2</v>
      </c>
      <c r="AL108" s="38" t="s">
        <v>243</v>
      </c>
    </row>
    <row r="109" spans="1:38" s="2" customFormat="1" ht="26.25" customHeight="1" thickBot="1" x14ac:dyDescent="0.3">
      <c r="A109" s="43" t="s">
        <v>241</v>
      </c>
      <c r="B109" s="157" t="s">
        <v>258</v>
      </c>
      <c r="C109" s="158" t="s">
        <v>418</v>
      </c>
      <c r="D109" s="57"/>
      <c r="E109" s="93">
        <v>1.159394769E-3</v>
      </c>
      <c r="F109" s="93">
        <v>6.0999710530000003E-3</v>
      </c>
      <c r="G109" s="93" t="s">
        <v>388</v>
      </c>
      <c r="H109" s="93">
        <v>1.274440042E-2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3">
      <c r="A110" s="43" t="s">
        <v>241</v>
      </c>
      <c r="B110" s="157" t="s">
        <v>259</v>
      </c>
      <c r="C110" s="158" t="s">
        <v>419</v>
      </c>
      <c r="D110" s="57"/>
      <c r="E110" s="93">
        <v>6.6537722410000008E-3</v>
      </c>
      <c r="F110" s="93">
        <v>3.6902958017000005E-2</v>
      </c>
      <c r="G110" s="93" t="s">
        <v>388</v>
      </c>
      <c r="H110" s="93">
        <v>8.9548972971000007E-2</v>
      </c>
      <c r="I110" s="93">
        <v>2.6685170000000001E-2</v>
      </c>
      <c r="J110" s="93">
        <v>0.18772244000000002</v>
      </c>
      <c r="K110" s="93">
        <v>0.19503494000000002</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1460.6</v>
      </c>
      <c r="AL110" s="38" t="s">
        <v>243</v>
      </c>
    </row>
    <row r="111" spans="1:38" s="2" customFormat="1" ht="26.25" customHeight="1" thickBot="1" x14ac:dyDescent="0.3">
      <c r="A111" s="43" t="s">
        <v>241</v>
      </c>
      <c r="B111" s="157" t="s">
        <v>260</v>
      </c>
      <c r="C111" s="158" t="s">
        <v>420</v>
      </c>
      <c r="D111" s="57"/>
      <c r="E111" s="93">
        <v>8.0192994840000004E-2</v>
      </c>
      <c r="F111" s="93">
        <v>2.4260331470000001</v>
      </c>
      <c r="G111" s="93" t="s">
        <v>388</v>
      </c>
      <c r="H111" s="93">
        <v>3.6074647050000004</v>
      </c>
      <c r="I111" s="93">
        <v>5.1489632E-2</v>
      </c>
      <c r="J111" s="93">
        <v>0.102979264</v>
      </c>
      <c r="K111" s="93">
        <v>0.23170334400000003</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6663.2439999999997</v>
      </c>
      <c r="AL111" s="38" t="s">
        <v>243</v>
      </c>
    </row>
    <row r="112" spans="1:38" s="2" customFormat="1" ht="26.25" customHeight="1" thickBot="1" x14ac:dyDescent="0.3">
      <c r="A112" s="43" t="s">
        <v>261</v>
      </c>
      <c r="B112" s="157" t="s">
        <v>262</v>
      </c>
      <c r="C112" s="158" t="s">
        <v>263</v>
      </c>
      <c r="D112" s="45"/>
      <c r="E112" s="93">
        <v>8.2310470420000001</v>
      </c>
      <c r="F112" s="93" t="s">
        <v>388</v>
      </c>
      <c r="G112" s="93" t="s">
        <v>388</v>
      </c>
      <c r="H112" s="93">
        <v>3.14293917</v>
      </c>
      <c r="I112" s="93" t="s">
        <v>389</v>
      </c>
      <c r="J112" s="93" t="s">
        <v>389</v>
      </c>
      <c r="K112" s="93" t="s">
        <v>389</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205.67400000000001</v>
      </c>
      <c r="AL112" s="38" t="s">
        <v>432</v>
      </c>
    </row>
    <row r="113" spans="1:38" s="2" customFormat="1" ht="26.25" customHeight="1" thickBot="1" x14ac:dyDescent="0.3">
      <c r="A113" s="43" t="s">
        <v>261</v>
      </c>
      <c r="B113" s="60" t="s">
        <v>264</v>
      </c>
      <c r="C113" s="165" t="s">
        <v>265</v>
      </c>
      <c r="D113" s="45"/>
      <c r="E113" s="93">
        <v>3.2532860759909998</v>
      </c>
      <c r="F113" s="93">
        <v>4.5367744350459995</v>
      </c>
      <c r="G113" s="93" t="s">
        <v>388</v>
      </c>
      <c r="H113" s="93">
        <v>9.8857526678309995</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3">
      <c r="A114" s="43" t="s">
        <v>261</v>
      </c>
      <c r="B114" s="60" t="s">
        <v>266</v>
      </c>
      <c r="C114" s="165"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3">
      <c r="A115" s="43" t="s">
        <v>261</v>
      </c>
      <c r="B115" s="60" t="s">
        <v>267</v>
      </c>
      <c r="C115" s="165" t="s">
        <v>268</v>
      </c>
      <c r="D115" s="45"/>
      <c r="E115" s="93">
        <v>1.01168615E-4</v>
      </c>
      <c r="F115" s="93" t="s">
        <v>388</v>
      </c>
      <c r="G115" s="93" t="s">
        <v>388</v>
      </c>
      <c r="H115" s="93">
        <v>2.0233723100000002E-4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3">
      <c r="A116" s="43" t="s">
        <v>261</v>
      </c>
      <c r="B116" s="157" t="s">
        <v>269</v>
      </c>
      <c r="C116" s="160" t="s">
        <v>422</v>
      </c>
      <c r="D116" s="45"/>
      <c r="E116" s="93">
        <v>0.83138793325799998</v>
      </c>
      <c r="F116" s="93">
        <v>0.12877906067100001</v>
      </c>
      <c r="G116" s="93" t="s">
        <v>388</v>
      </c>
      <c r="H116" s="93">
        <v>1.8290984360720002</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3">
      <c r="A117" s="43" t="s">
        <v>261</v>
      </c>
      <c r="B117" s="157" t="s">
        <v>270</v>
      </c>
      <c r="C117" s="160"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3">
      <c r="A118" s="43" t="s">
        <v>261</v>
      </c>
      <c r="B118" s="157" t="s">
        <v>272</v>
      </c>
      <c r="C118" s="160"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3">
      <c r="A119" s="43" t="s">
        <v>261</v>
      </c>
      <c r="B119" s="157" t="s">
        <v>273</v>
      </c>
      <c r="C119" s="158" t="s">
        <v>274</v>
      </c>
      <c r="D119" s="45"/>
      <c r="E119" s="93" t="s">
        <v>388</v>
      </c>
      <c r="F119" s="93" t="s">
        <v>388</v>
      </c>
      <c r="G119" s="93" t="s">
        <v>388</v>
      </c>
      <c r="H119" s="93" t="s">
        <v>388</v>
      </c>
      <c r="I119" s="93">
        <v>0.26993600070000001</v>
      </c>
      <c r="J119" s="93">
        <v>4.9367451359999999</v>
      </c>
      <c r="K119" s="93">
        <v>4.9367451359999999</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1887.8762571002878</v>
      </c>
      <c r="AL119" s="38" t="s">
        <v>442</v>
      </c>
    </row>
    <row r="120" spans="1:38" s="2" customFormat="1" ht="26.25" customHeight="1" thickBot="1" x14ac:dyDescent="0.3">
      <c r="A120" s="43" t="s">
        <v>261</v>
      </c>
      <c r="B120" s="157" t="s">
        <v>275</v>
      </c>
      <c r="C120" s="158"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3">
      <c r="A121" s="43" t="s">
        <v>261</v>
      </c>
      <c r="B121" s="157" t="s">
        <v>277</v>
      </c>
      <c r="C121" s="160" t="s">
        <v>278</v>
      </c>
      <c r="D121" s="46" t="s">
        <v>279</v>
      </c>
      <c r="E121" s="93" t="s">
        <v>388</v>
      </c>
      <c r="F121" s="93">
        <v>0.94776292531500006</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2248.2000000000003</v>
      </c>
      <c r="AL121" s="38" t="s">
        <v>443</v>
      </c>
    </row>
    <row r="122" spans="1:38" s="2" customFormat="1" ht="26.25" customHeight="1" thickBot="1" x14ac:dyDescent="0.3">
      <c r="A122" s="43" t="s">
        <v>261</v>
      </c>
      <c r="B122" s="60" t="s">
        <v>280</v>
      </c>
      <c r="C122" s="165"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3">
      <c r="A123" s="43" t="s">
        <v>261</v>
      </c>
      <c r="B123" s="157" t="s">
        <v>282</v>
      </c>
      <c r="C123" s="158" t="s">
        <v>283</v>
      </c>
      <c r="D123" s="45"/>
      <c r="E123" s="93" t="s">
        <v>387</v>
      </c>
      <c r="F123" s="93">
        <v>0.3</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3">
      <c r="A124" s="43" t="s">
        <v>261</v>
      </c>
      <c r="B124" s="60" t="s">
        <v>284</v>
      </c>
      <c r="C124" s="158"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3">
      <c r="A125" s="43" t="s">
        <v>286</v>
      </c>
      <c r="B125" s="157" t="s">
        <v>287</v>
      </c>
      <c r="C125" s="158" t="s">
        <v>288</v>
      </c>
      <c r="D125" s="45"/>
      <c r="E125" s="93" t="s">
        <v>388</v>
      </c>
      <c r="F125" s="93">
        <v>0.2</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3">
      <c r="A126" s="43" t="s">
        <v>286</v>
      </c>
      <c r="B126" s="157" t="s">
        <v>289</v>
      </c>
      <c r="C126" s="158"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3">
      <c r="A127" s="43" t="s">
        <v>286</v>
      </c>
      <c r="B127" s="157" t="s">
        <v>291</v>
      </c>
      <c r="C127" s="158" t="s">
        <v>292</v>
      </c>
      <c r="D127" s="45"/>
      <c r="E127" s="93" t="s">
        <v>388</v>
      </c>
      <c r="F127" s="93" t="s">
        <v>388</v>
      </c>
      <c r="G127" s="93" t="s">
        <v>388</v>
      </c>
      <c r="H127" s="93" t="s">
        <v>387</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3">
      <c r="A128" s="43" t="s">
        <v>286</v>
      </c>
      <c r="B128" s="56" t="s">
        <v>293</v>
      </c>
      <c r="C128" s="160"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3">
      <c r="A129" s="43" t="s">
        <v>286</v>
      </c>
      <c r="B129" s="56" t="s">
        <v>296</v>
      </c>
      <c r="C129" s="164"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3">
      <c r="A130" s="43" t="s">
        <v>286</v>
      </c>
      <c r="B130" s="56" t="s">
        <v>299</v>
      </c>
      <c r="C130" s="166" t="s">
        <v>300</v>
      </c>
      <c r="D130" s="45" t="s">
        <v>295</v>
      </c>
      <c r="E130" s="93" t="s">
        <v>389</v>
      </c>
      <c r="F130" s="93" t="s">
        <v>389</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3">
      <c r="A131" s="43" t="s">
        <v>286</v>
      </c>
      <c r="B131" s="56" t="s">
        <v>301</v>
      </c>
      <c r="C131" s="164" t="s">
        <v>302</v>
      </c>
      <c r="D131" s="45" t="s">
        <v>295</v>
      </c>
      <c r="E131" s="93" t="s">
        <v>387</v>
      </c>
      <c r="F131" s="93" t="s">
        <v>389</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3">
      <c r="A132" s="43" t="s">
        <v>286</v>
      </c>
      <c r="B132" s="56" t="s">
        <v>303</v>
      </c>
      <c r="C132" s="164"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3">
      <c r="A133" s="43" t="s">
        <v>286</v>
      </c>
      <c r="B133" s="56" t="s">
        <v>305</v>
      </c>
      <c r="C133" s="164" t="s">
        <v>306</v>
      </c>
      <c r="D133" s="45" t="s">
        <v>295</v>
      </c>
      <c r="E133" s="93" t="s">
        <v>387</v>
      </c>
      <c r="F133" s="93" t="s">
        <v>389</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3">
      <c r="A134" s="43" t="s">
        <v>286</v>
      </c>
      <c r="B134" s="56" t="s">
        <v>307</v>
      </c>
      <c r="C134" s="158"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3">
      <c r="A135" s="43" t="s">
        <v>286</v>
      </c>
      <c r="B135" s="157" t="s">
        <v>309</v>
      </c>
      <c r="C135" s="158"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3">
      <c r="A136" s="43" t="s">
        <v>286</v>
      </c>
      <c r="B136" s="157" t="s">
        <v>311</v>
      </c>
      <c r="C136" s="158" t="s">
        <v>312</v>
      </c>
      <c r="D136" s="45"/>
      <c r="E136" s="93" t="s">
        <v>388</v>
      </c>
      <c r="F136" s="93">
        <v>3.2100000000000002E-3</v>
      </c>
      <c r="G136" s="93" t="s">
        <v>388</v>
      </c>
      <c r="H136" s="93" t="s">
        <v>387</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3">
      <c r="A137" s="43" t="s">
        <v>286</v>
      </c>
      <c r="B137" s="157" t="s">
        <v>313</v>
      </c>
      <c r="C137" s="158" t="s">
        <v>314</v>
      </c>
      <c r="D137" s="45"/>
      <c r="E137" s="93" t="s">
        <v>388</v>
      </c>
      <c r="F137" s="93">
        <v>2.1500000000000002E-2</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v>1433445</v>
      </c>
      <c r="AL137" s="38" t="s">
        <v>429</v>
      </c>
    </row>
    <row r="138" spans="1:38" s="2" customFormat="1" ht="26.25" customHeight="1" thickBot="1" x14ac:dyDescent="0.3">
      <c r="A138" s="47" t="s">
        <v>286</v>
      </c>
      <c r="B138" s="56" t="s">
        <v>315</v>
      </c>
      <c r="C138" s="160"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3">
      <c r="A139" s="47" t="s">
        <v>286</v>
      </c>
      <c r="B139" s="56" t="s">
        <v>317</v>
      </c>
      <c r="C139" s="160"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3">
      <c r="A140" s="43" t="s">
        <v>319</v>
      </c>
      <c r="B140" s="56" t="s">
        <v>320</v>
      </c>
      <c r="C140" s="158" t="s">
        <v>431</v>
      </c>
      <c r="D140" s="45"/>
      <c r="E140" s="93" t="s">
        <v>392</v>
      </c>
      <c r="F140" s="93" t="s">
        <v>392</v>
      </c>
      <c r="G140" s="93" t="s">
        <v>415</v>
      </c>
      <c r="H140" s="93" t="s">
        <v>415</v>
      </c>
      <c r="I140" s="93" t="s">
        <v>415</v>
      </c>
      <c r="J140" s="93" t="s">
        <v>415</v>
      </c>
      <c r="K140" s="93" t="s">
        <v>415</v>
      </c>
      <c r="L140" s="93" t="s">
        <v>415</v>
      </c>
      <c r="M140" s="93" t="s">
        <v>415</v>
      </c>
      <c r="N140" s="93" t="s">
        <v>415</v>
      </c>
      <c r="O140" s="93" t="s">
        <v>415</v>
      </c>
      <c r="P140" s="93" t="s">
        <v>415</v>
      </c>
      <c r="Q140" s="93" t="s">
        <v>415</v>
      </c>
      <c r="R140" s="93" t="s">
        <v>415</v>
      </c>
      <c r="S140" s="93" t="s">
        <v>415</v>
      </c>
      <c r="T140" s="93" t="s">
        <v>415</v>
      </c>
      <c r="U140" s="93" t="s">
        <v>415</v>
      </c>
      <c r="V140" s="93" t="s">
        <v>415</v>
      </c>
      <c r="W140" s="93" t="s">
        <v>415</v>
      </c>
      <c r="X140" s="93" t="s">
        <v>415</v>
      </c>
      <c r="Y140" s="93" t="s">
        <v>415</v>
      </c>
      <c r="Z140" s="93" t="s">
        <v>415</v>
      </c>
      <c r="AA140" s="93" t="s">
        <v>415</v>
      </c>
      <c r="AB140" s="93" t="s">
        <v>415</v>
      </c>
      <c r="AC140" s="93" t="s">
        <v>415</v>
      </c>
      <c r="AD140" s="93" t="s">
        <v>415</v>
      </c>
      <c r="AE140" s="40"/>
      <c r="AF140" s="15" t="s">
        <v>415</v>
      </c>
      <c r="AG140" s="15" t="s">
        <v>415</v>
      </c>
      <c r="AH140" s="15" t="s">
        <v>415</v>
      </c>
      <c r="AI140" s="15" t="s">
        <v>415</v>
      </c>
      <c r="AJ140" s="15" t="s">
        <v>415</v>
      </c>
      <c r="AK140" s="15" t="s">
        <v>415</v>
      </c>
      <c r="AL140" s="38" t="s">
        <v>388</v>
      </c>
    </row>
    <row r="141" spans="1:38" s="99" customFormat="1" ht="37.5" customHeight="1" thickBot="1" x14ac:dyDescent="0.35">
      <c r="A141" s="94"/>
      <c r="B141" s="168" t="s">
        <v>321</v>
      </c>
      <c r="C141" s="169" t="s">
        <v>376</v>
      </c>
      <c r="D141" s="94" t="s">
        <v>141</v>
      </c>
      <c r="E141" s="94">
        <f>SUM(E14:E140)</f>
        <v>303.29257408707701</v>
      </c>
      <c r="F141" s="94">
        <f>SUM(F14:F139)</f>
        <v>240.04011612600152</v>
      </c>
      <c r="G141" s="94">
        <f t="shared" ref="G141:H141" si="0">SUM(G14:G140)</f>
        <v>302.70479005819982</v>
      </c>
      <c r="H141" s="94">
        <f t="shared" si="0"/>
        <v>35.731822239421248</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169890.30875124896</v>
      </c>
      <c r="AG141" s="94">
        <f t="shared" ref="AG141:AJ141" si="1">SUM(AG14:AG140)</f>
        <v>0</v>
      </c>
      <c r="AH141" s="94">
        <f t="shared" si="1"/>
        <v>0</v>
      </c>
      <c r="AI141" s="94">
        <f t="shared" si="1"/>
        <v>0</v>
      </c>
      <c r="AJ141" s="94">
        <f t="shared" si="1"/>
        <v>0</v>
      </c>
      <c r="AK141" s="94"/>
      <c r="AL141" s="98"/>
    </row>
    <row r="142" spans="1:38" s="109" customFormat="1" ht="15" customHeight="1" thickBot="1" x14ac:dyDescent="0.4">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3">
      <c r="A143" s="110"/>
      <c r="B143" s="173" t="s">
        <v>345</v>
      </c>
      <c r="C143" s="174"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3">
      <c r="A144" s="110"/>
      <c r="B144" s="173" t="s">
        <v>346</v>
      </c>
      <c r="C144" s="174"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3">
      <c r="A145" s="110"/>
      <c r="B145" s="173" t="s">
        <v>347</v>
      </c>
      <c r="C145" s="174"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3">
      <c r="A146" s="110"/>
      <c r="B146" s="173" t="s">
        <v>348</v>
      </c>
      <c r="C146" s="174"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3">
      <c r="A147" s="110"/>
      <c r="B147" s="173" t="s">
        <v>349</v>
      </c>
      <c r="C147" s="174"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3">
      <c r="A148" s="110"/>
      <c r="B148" s="173" t="s">
        <v>350</v>
      </c>
      <c r="C148" s="174"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3">
      <c r="A149" s="110"/>
      <c r="B149" s="173" t="s">
        <v>351</v>
      </c>
      <c r="C149" s="174"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4">
      <c r="A150" s="116"/>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3">
      <c r="A151" s="121"/>
      <c r="B151" s="178" t="s">
        <v>323</v>
      </c>
      <c r="C151" s="179"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3">
      <c r="A152" s="125"/>
      <c r="B152" s="181" t="s">
        <v>365</v>
      </c>
      <c r="C152" s="182" t="s">
        <v>362</v>
      </c>
      <c r="D152" s="125" t="s">
        <v>295</v>
      </c>
      <c r="E152" s="125">
        <f>SUM(E$141, E$151, IF(AND(ISNUMBER(SEARCH($B$4,"AT|BE|CH|GB|IE|LT|LU|NL")),SUM(E$143:E$149)&gt;0),SUM(E$143:E$149)-SUM(E$27:E$33),0))</f>
        <v>303.29257408707701</v>
      </c>
      <c r="F152" s="125">
        <f t="shared" ref="F152:AD152" si="2">SUM(F$141, F$151, IF(AND(ISNUMBER(SEARCH($B$4,"AT|BE|CH|GB|IE|LT|LU|NL")),SUM(F$143:F$149)&gt;0),SUM(F$143:F$149)-SUM(F$27:F$33),0))</f>
        <v>240.04011612600152</v>
      </c>
      <c r="G152" s="125">
        <f t="shared" si="2"/>
        <v>302.70479005819982</v>
      </c>
      <c r="H152" s="125">
        <f t="shared" si="2"/>
        <v>35.731822239421248</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3">
      <c r="A153" s="121"/>
      <c r="B153" s="178" t="s">
        <v>324</v>
      </c>
      <c r="C153" s="179"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3">
      <c r="A154" s="125"/>
      <c r="B154" s="181" t="s">
        <v>366</v>
      </c>
      <c r="C154" s="182" t="s">
        <v>363</v>
      </c>
      <c r="D154" s="125" t="s">
        <v>322</v>
      </c>
      <c r="E154" s="125">
        <f>SUM(E$141, E$153, -1 * IF(OR($B$6=2005,$B$6&gt;=2020),SUM(E$99:E$122),0), IF(AND(ISNUMBER(SEARCH($B$4,"AT|BE|CH|GB|IE|LT|LU|NL")),SUM(E$143:E$149)&gt;0),SUM(E$143:E$149)-SUM(E$27:E$33),0))</f>
        <v>303.29257408707701</v>
      </c>
      <c r="F154" s="125">
        <f>SUM(F$141, F$153, -1 * IF(OR($B$6=2005,$B$6&gt;=2020),SUM(F$99:F$122),0), IF(AND(ISNUMBER(SEARCH($B$4,"AT|BE|CH|GB|IE|LT|LU|NL")),SUM(F$143:F$149)&gt;0),SUM(F$143:F$149)-SUM(F$27:F$33),0))</f>
        <v>240.04011612600152</v>
      </c>
      <c r="G154" s="125">
        <f>SUM(G$141, G$153, IF(AND(ISNUMBER(SEARCH($B$4,"AT|BE|CH|GB|IE|LT|LU|NL")),SUM(G$143:G$149)&gt;0),SUM(G$143:G$149)-SUM(G$27:G$33),0))</f>
        <v>302.70479005819982</v>
      </c>
      <c r="H154" s="125">
        <f>SUM(H$141, H$153, IF(AND(ISNUMBER(SEARCH($B$4,"AT|BE|CH|GB|IE|LT|LU|NL")),SUM(H$143:H$149)&gt;0),SUM(H$143:H$149)-SUM(H$27:H$33),0))</f>
        <v>35.731822239421248</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4">
      <c r="A155" s="116"/>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3">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3">
      <c r="A157" s="134" t="s">
        <v>325</v>
      </c>
      <c r="B157" s="183" t="s">
        <v>326</v>
      </c>
      <c r="C157" s="184" t="s">
        <v>327</v>
      </c>
      <c r="D157" s="136"/>
      <c r="E157" s="136">
        <v>2.6203498371673097</v>
      </c>
      <c r="F157" s="136">
        <v>5.9893710563824226E-2</v>
      </c>
      <c r="G157" s="136">
        <v>0.18155281014659216</v>
      </c>
      <c r="H157" s="136" t="s">
        <v>388</v>
      </c>
      <c r="I157" s="136">
        <v>4.1479650717931624E-2</v>
      </c>
      <c r="J157" s="136">
        <v>4.1479650717931624E-2</v>
      </c>
      <c r="K157" s="136">
        <v>4.1479650717931624E-2</v>
      </c>
      <c r="L157" s="136">
        <v>2.0739825358965812E-2</v>
      </c>
      <c r="M157" s="136">
        <v>0.56431105421853134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9358.3922755975345</v>
      </c>
      <c r="AG157" s="136" t="s">
        <v>388</v>
      </c>
      <c r="AH157" s="136" t="s">
        <v>388</v>
      </c>
      <c r="AI157" s="136" t="s">
        <v>388</v>
      </c>
      <c r="AJ157" s="136" t="s">
        <v>388</v>
      </c>
      <c r="AK157" s="136" t="s">
        <v>388</v>
      </c>
      <c r="AL157" s="134" t="s">
        <v>434</v>
      </c>
    </row>
    <row r="158" spans="1:38" s="115" customFormat="1" ht="26.25" customHeight="1" thickBot="1" x14ac:dyDescent="0.3">
      <c r="A158" s="134" t="s">
        <v>325</v>
      </c>
      <c r="B158" s="183" t="s">
        <v>328</v>
      </c>
      <c r="C158" s="184" t="s">
        <v>329</v>
      </c>
      <c r="D158" s="136"/>
      <c r="E158" s="136">
        <v>0.74317323943115909</v>
      </c>
      <c r="F158" s="136">
        <v>8.5658834242418755E-2</v>
      </c>
      <c r="G158" s="136">
        <v>6.7622203256080912E-2</v>
      </c>
      <c r="H158" s="136" t="s">
        <v>388</v>
      </c>
      <c r="I158" s="136">
        <v>9.1448486908150221E-3</v>
      </c>
      <c r="J158" s="136">
        <v>9.1448486908150221E-3</v>
      </c>
      <c r="K158" s="136">
        <v>9.1448486908150221E-3</v>
      </c>
      <c r="L158" s="136">
        <v>4.572424345407511E-3</v>
      </c>
      <c r="M158" s="136">
        <v>1.9547779030012449</v>
      </c>
      <c r="N158" s="136">
        <v>0.96342663216376045</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3553.9446930330173</v>
      </c>
      <c r="AG158" s="136" t="s">
        <v>388</v>
      </c>
      <c r="AH158" s="136" t="s">
        <v>388</v>
      </c>
      <c r="AI158" s="136" t="s">
        <v>388</v>
      </c>
      <c r="AJ158" s="136" t="s">
        <v>388</v>
      </c>
      <c r="AK158" s="136" t="s">
        <v>388</v>
      </c>
      <c r="AL158" s="134" t="s">
        <v>434</v>
      </c>
    </row>
    <row r="159" spans="1:38" s="115" customFormat="1" ht="26.25" customHeight="1" thickBot="1" x14ac:dyDescent="0.3">
      <c r="A159" s="134" t="s">
        <v>330</v>
      </c>
      <c r="B159" s="183" t="s">
        <v>331</v>
      </c>
      <c r="C159" s="184" t="s">
        <v>435</v>
      </c>
      <c r="D159" s="136"/>
      <c r="E159" s="136">
        <v>43.583275999999998</v>
      </c>
      <c r="F159" s="136">
        <v>1.1197229199999998</v>
      </c>
      <c r="G159" s="136">
        <v>21.18</v>
      </c>
      <c r="H159" s="136" t="s">
        <v>388</v>
      </c>
      <c r="I159" s="136">
        <v>0.98708601599999979</v>
      </c>
      <c r="J159" s="136">
        <v>1.08511264</v>
      </c>
      <c r="K159" s="136">
        <v>1.08511264</v>
      </c>
      <c r="L159" s="136" t="s">
        <v>388</v>
      </c>
      <c r="M159" s="136">
        <v>2.7521304799999999</v>
      </c>
      <c r="N159" s="136">
        <v>8.5459999999999994E-2</v>
      </c>
      <c r="O159" s="136">
        <v>9.0600000000000003E-3</v>
      </c>
      <c r="P159" s="136">
        <v>1.102E-2</v>
      </c>
      <c r="Q159" s="136">
        <v>0.27864000000000005</v>
      </c>
      <c r="R159" s="136">
        <v>0.29577999999999999</v>
      </c>
      <c r="S159" s="136">
        <v>0.59123999999999999</v>
      </c>
      <c r="T159" s="136">
        <v>13.026</v>
      </c>
      <c r="U159" s="136">
        <v>9.4640000000000002E-2</v>
      </c>
      <c r="V159" s="136">
        <v>0.60239999999999994</v>
      </c>
      <c r="W159" s="136">
        <v>0.20261999999999999</v>
      </c>
      <c r="X159" s="136">
        <v>2.2160000000000001E-3</v>
      </c>
      <c r="Y159" s="136">
        <v>1.3099999999999999E-2</v>
      </c>
      <c r="Z159" s="136">
        <v>9.0600000000000003E-3</v>
      </c>
      <c r="AA159" s="136">
        <v>3.7339999999999995E-3</v>
      </c>
      <c r="AB159" s="136">
        <v>2.811E-2</v>
      </c>
      <c r="AC159" s="136">
        <v>6.4400000000000013E-2</v>
      </c>
      <c r="AD159" s="136">
        <v>0.23400399999999996</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3">
      <c r="A160" s="134" t="s">
        <v>332</v>
      </c>
      <c r="B160" s="183" t="s">
        <v>333</v>
      </c>
      <c r="C160" s="184"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3">
      <c r="A161" s="137" t="s">
        <v>332</v>
      </c>
      <c r="B161" s="185" t="s">
        <v>335</v>
      </c>
      <c r="C161" s="186"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3">
      <c r="A162" s="140" t="s">
        <v>337</v>
      </c>
      <c r="B162" s="187" t="s">
        <v>338</v>
      </c>
      <c r="C162" s="188"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3">
      <c r="A163" s="140" t="s">
        <v>337</v>
      </c>
      <c r="B163" s="187" t="s">
        <v>340</v>
      </c>
      <c r="C163" s="188"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3">
      <c r="A164" s="140" t="s">
        <v>337</v>
      </c>
      <c r="B164" s="187" t="s">
        <v>343</v>
      </c>
      <c r="C164" s="188"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5">
      <c r="A165" s="64"/>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35">
      <c r="A166" s="213" t="s">
        <v>369</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35">
      <c r="A167" s="213" t="s">
        <v>373</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35">
      <c r="A168" s="213" t="s">
        <v>370</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35">
      <c r="A169" s="213" t="s">
        <v>371</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35">
      <c r="A170" s="213" t="s">
        <v>372</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42</vt:i4>
      </vt:variant>
      <vt:variant>
        <vt:lpstr>Named Ranges</vt:lpstr>
      </vt:variant>
      <vt:variant>
        <vt:i4>6</vt:i4>
      </vt:variant>
    </vt:vector>
  </HeadingPairs>
  <TitlesOfParts>
    <vt:vector size="48" baseType="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'2020'!IPTJGetYear</vt:lpstr>
      <vt:lpstr>'2021'!IPTJGetYear</vt:lpstr>
      <vt:lpstr>IPTJGetYear</vt:lpstr>
      <vt:lpstr>'2020'!SheetNotExists</vt:lpstr>
      <vt:lpstr>'2021'!SheetNotExists</vt:lpstr>
      <vt:lpstr>SheetNotExists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Munther Joonas</dc:creator>
  <cp:lastModifiedBy>Munther Joonas</cp:lastModifiedBy>
  <dcterms:created xsi:type="dcterms:W3CDTF">2018-10-01T10:48:51Z</dcterms:created>
  <dcterms:modified xsi:type="dcterms:W3CDTF">2023-02-10T07:07:27Z</dcterms:modified>
</cp:coreProperties>
</file>