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e1007740\Desktop\VI\edamis\"/>
    </mc:Choice>
  </mc:AlternateContent>
  <xr:revisionPtr revIDLastSave="0" documentId="8_{2CCB1FC9-574C-49CA-9C72-5B2342621E53}" xr6:coauthVersionLast="47" xr6:coauthVersionMax="47" xr10:uidLastSave="{00000000-0000-0000-0000-000000000000}"/>
  <bookViews>
    <workbookView xWindow="19090" yWindow="-110" windowWidth="19420" windowHeight="10420" tabRatio="846" activeTab="7" xr2:uid="{00000000-000D-0000-FFFF-FFFF00000000}"/>
  </bookViews>
  <sheets>
    <sheet name="COVER" sheetId="150" r:id="rId1"/>
    <sheet name="INDEX" sheetId="152" r:id="rId2"/>
    <sheet name="Basic Instructions" sheetId="153" r:id="rId3"/>
    <sheet name="Validation rules" sheetId="164" r:id="rId4"/>
    <sheet name="Methodology" sheetId="155" r:id="rId5"/>
    <sheet name="GETTING STARTED" sheetId="154" r:id="rId6"/>
    <sheet name="Footnotes list" sheetId="156" r:id="rId7"/>
    <sheet name="Reporting" sheetId="120" r:id="rId8"/>
    <sheet name="ErrorLog" sheetId="166" r:id="rId9"/>
    <sheet name="Lists" sheetId="151" state="hidden" r:id="rId10"/>
    <sheet name="Changelog" sheetId="165" state="hidden" r:id="rId11"/>
    <sheet name="Summations" sheetId="157" state="hidden" r:id="rId12"/>
    <sheet name="Mandatory" sheetId="158" state="hidden" r:id="rId13"/>
    <sheet name="MustNotBeNegative" sheetId="159" state="hidden" r:id="rId14"/>
    <sheet name="IsFormula" sheetId="161" state="hidden" r:id="rId15"/>
    <sheet name="FootnoteContent" sheetId="162" state="hidden" r:id="rId16"/>
    <sheet name="IsNumeric" sheetId="163" state="hidden" r:id="rId17"/>
    <sheet name="Quality report" sheetId="144" r:id="rId18"/>
    <sheet name="Locks" sheetId="167" state="hidden" r:id="rId19"/>
  </sheets>
  <externalReferences>
    <externalReference r:id="rId20"/>
    <externalReference r:id="rId21"/>
  </externalReferences>
  <definedNames>
    <definedName name="_2._Data_reporting___questionnaire" localSheetId="8">#REF!</definedName>
    <definedName name="_2._Data_reporting___questionnaire" localSheetId="18">#REF!</definedName>
    <definedName name="_2._Data_reporting___questionnaire">#REF!</definedName>
    <definedName name="_2._Description_of_the_parties_involved_in_the_data_collection">#REF!</definedName>
    <definedName name="_2._Legal_acts" localSheetId="8">#REF!</definedName>
    <definedName name="_2._Legal_acts" localSheetId="18">#REF!</definedName>
    <definedName name="_2._Legal_acts">#REF!</definedName>
    <definedName name="_3._Data_reporting___questionnaire" localSheetId="8">#REF!</definedName>
    <definedName name="_3._Data_reporting___questionnaire" localSheetId="18">#REF!</definedName>
    <definedName name="_3._Data_reporting___questionnaire">[1]Methodology!#REF!</definedName>
    <definedName name="_3._Description_of_methods_used">#REF!</definedName>
    <definedName name="_3._Methodological_notes">[2]Methodology!#REF!</definedName>
    <definedName name="_3._Methodology_for_reporting_by_numbers" localSheetId="8">#REF!</definedName>
    <definedName name="_3._Methodology_for_reporting_by_numbers" localSheetId="18">#REF!</definedName>
    <definedName name="_3._Methodology_for_reporting_by_numbers">[1]Methodology!#REF!</definedName>
    <definedName name="_4._Accuracy_of_the_data">#REF!</definedName>
    <definedName name="_4._Data_reporting___questionnaire">[1]Methodology!#REF!</definedName>
    <definedName name="_4._Methodology_for_reporting_by_numbers">[1]Methodology!#REF!</definedName>
    <definedName name="_4._Methodology_for_reporting_by_weight">[2]Methodology!#REF!</definedName>
    <definedName name="_5._Confidentiality">#REF!</definedName>
    <definedName name="_6._Main_national_websites__reference_documents_and_publications">#REF!</definedName>
    <definedName name="_xlnm._FilterDatabase" localSheetId="8" hidden="1">ErrorLog!$B$1:$F$2</definedName>
    <definedName name="_xlnm._FilterDatabase" localSheetId="6" hidden="1">'Footnotes list'!$B$2:$E$58</definedName>
    <definedName name="Annual_consumption_of_lightweight_plastic_carrier_bags_QUALITY_REPORT">#REF!</definedName>
    <definedName name="ANNUAL_CONSUMPTION_OF_LIGHTWEIGHT_PLASTIC_CARRIER_BAGS_QUESTIONS_ON_METHODOLOGY_AND_COVERAGE">#REF!</definedName>
    <definedName name="COUNTRY">#REF!</definedName>
    <definedName name="Data_uses">[2]Methodology!#REF!</definedName>
    <definedName name="DECIMALS">#REF!</definedName>
    <definedName name="Legal_acts" localSheetId="8">#REF!</definedName>
    <definedName name="Legal_acts" localSheetId="18">#REF!</definedName>
    <definedName name="Legal_acts">#REF!</definedName>
    <definedName name="_xlnm.Print_Titles" localSheetId="8">ErrorLog!#REF!</definedName>
    <definedName name="ROUNDING">#REF!</definedName>
    <definedName name="unhide_all_shee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 i="120" l="1"/>
  <c r="F3" i="164" l="1"/>
  <c r="J5" i="120" l="1"/>
  <c r="H3" i="120" l="1"/>
  <c r="AD8" i="120" l="1"/>
  <c r="Z8" i="120"/>
  <c r="V8" i="120"/>
  <c r="R8" i="120"/>
  <c r="N8" i="120"/>
  <c r="J8" i="120"/>
  <c r="G4" i="120" l="1"/>
  <c r="C9" i="153" l="1"/>
  <c r="D8" i="156" l="1"/>
  <c r="D5" i="156"/>
  <c r="D4" i="156"/>
  <c r="E3" i="156"/>
  <c r="C12" i="154"/>
  <c r="C11" i="154"/>
  <c r="G9" i="154"/>
  <c r="G3" i="120" s="1"/>
  <c r="C5" i="154"/>
  <c r="C4" i="154"/>
  <c r="G3" i="154"/>
  <c r="C5" i="164"/>
  <c r="C4" i="164"/>
  <c r="C32" i="155"/>
  <c r="C23" i="155"/>
  <c r="C5" i="155"/>
  <c r="C4" i="155"/>
  <c r="F3" i="155"/>
  <c r="C72" i="153"/>
  <c r="C68" i="153"/>
  <c r="D33" i="153"/>
  <c r="D31" i="153"/>
  <c r="D30" i="153"/>
  <c r="D29" i="153"/>
  <c r="D26" i="153"/>
  <c r="D25" i="153"/>
  <c r="C5" i="153"/>
  <c r="C4" i="153"/>
  <c r="F3" i="153"/>
  <c r="C5" i="152"/>
  <c r="C4" i="152"/>
  <c r="E3" i="152"/>
  <c r="C9" i="150"/>
  <c r="C7" i="150"/>
  <c r="C6" i="150"/>
  <c r="C5" i="150"/>
  <c r="C3" i="150"/>
  <c r="C8" i="150"/>
  <c r="D107" i="157" l="1"/>
</calcChain>
</file>

<file path=xl/sharedStrings.xml><?xml version="1.0" encoding="utf-8"?>
<sst xmlns="http://schemas.openxmlformats.org/spreadsheetml/2006/main" count="769" uniqueCount="525">
  <si>
    <t>Statistical Office of the European Union</t>
  </si>
  <si>
    <t>Directorate E: Sectoral and regional statistics</t>
  </si>
  <si>
    <t>Unit E-2: Environmental statistics and accounts; sustainable development</t>
  </si>
  <si>
    <t>TITLE</t>
  </si>
  <si>
    <t>DESCRIPTION</t>
  </si>
  <si>
    <t>TYPE</t>
  </si>
  <si>
    <t>Index</t>
  </si>
  <si>
    <t>Structure of the questionnaire</t>
  </si>
  <si>
    <t xml:space="preserve">Basic instructions </t>
  </si>
  <si>
    <t>Basic instructions</t>
  </si>
  <si>
    <t>Methodology</t>
  </si>
  <si>
    <t xml:space="preserve"> </t>
  </si>
  <si>
    <t>Name:</t>
  </si>
  <si>
    <t>Unit:</t>
  </si>
  <si>
    <t>Institution:</t>
  </si>
  <si>
    <t>Telephone:</t>
  </si>
  <si>
    <t>Email adress:</t>
  </si>
  <si>
    <t>Description</t>
  </si>
  <si>
    <t>Symbol</t>
  </si>
  <si>
    <t>Real zero</t>
  </si>
  <si>
    <t>Not available</t>
  </si>
  <si>
    <t>Standard footnotes</t>
  </si>
  <si>
    <t>The following footnotes will be used for the automatic data processing and data dissemination. Hence, they cannot be changed:</t>
  </si>
  <si>
    <t>https://ec.europa.eu/eurostat/web/waste/methodology</t>
  </si>
  <si>
    <t>ESTAT-WASTE-STATISTICS@EC.EUROPA.EU</t>
  </si>
  <si>
    <t>Country label</t>
  </si>
  <si>
    <t>Country code</t>
  </si>
  <si>
    <t>Albania</t>
  </si>
  <si>
    <t>AL</t>
  </si>
  <si>
    <t>Austria</t>
  </si>
  <si>
    <t>AT</t>
  </si>
  <si>
    <t>Belgium</t>
  </si>
  <si>
    <t>BE</t>
  </si>
  <si>
    <t>Bosnia and Herzegovina</t>
  </si>
  <si>
    <t>BA</t>
  </si>
  <si>
    <t>Bulgaria</t>
  </si>
  <si>
    <t>BG</t>
  </si>
  <si>
    <t>Croatia</t>
  </si>
  <si>
    <t>HR</t>
  </si>
  <si>
    <t>Cyprus</t>
  </si>
  <si>
    <t>CY</t>
  </si>
  <si>
    <t>CZ</t>
  </si>
  <si>
    <t>Denmark</t>
  </si>
  <si>
    <t>DK</t>
  </si>
  <si>
    <t>Estonia</t>
  </si>
  <si>
    <t>EE</t>
  </si>
  <si>
    <t>Finland</t>
  </si>
  <si>
    <t>FI</t>
  </si>
  <si>
    <t>France</t>
  </si>
  <si>
    <t>FR</t>
  </si>
  <si>
    <t>Germany</t>
  </si>
  <si>
    <t>DE</t>
  </si>
  <si>
    <t>Greece</t>
  </si>
  <si>
    <t>EL</t>
  </si>
  <si>
    <t>Hungary</t>
  </si>
  <si>
    <t>HU</t>
  </si>
  <si>
    <t>Iceland</t>
  </si>
  <si>
    <t>IS</t>
  </si>
  <si>
    <t>Ireland</t>
  </si>
  <si>
    <t>IE</t>
  </si>
  <si>
    <t>Italy</t>
  </si>
  <si>
    <t>IT</t>
  </si>
  <si>
    <t>XK</t>
  </si>
  <si>
    <t>Latvia</t>
  </si>
  <si>
    <t>LV</t>
  </si>
  <si>
    <t>Liechtenstein</t>
  </si>
  <si>
    <t>LI</t>
  </si>
  <si>
    <t>Lithuania</t>
  </si>
  <si>
    <t>LT</t>
  </si>
  <si>
    <t>Luxembourg</t>
  </si>
  <si>
    <t>LU</t>
  </si>
  <si>
    <t>Malta</t>
  </si>
  <si>
    <t>MT</t>
  </si>
  <si>
    <t>Montenegro</t>
  </si>
  <si>
    <t>ME</t>
  </si>
  <si>
    <t>Netherlands</t>
  </si>
  <si>
    <t>NL</t>
  </si>
  <si>
    <t>Norway</t>
  </si>
  <si>
    <t>NO</t>
  </si>
  <si>
    <t>Poland</t>
  </si>
  <si>
    <t>PL</t>
  </si>
  <si>
    <t>Portugal</t>
  </si>
  <si>
    <t>PT</t>
  </si>
  <si>
    <t>Romania</t>
  </si>
  <si>
    <t>RO</t>
  </si>
  <si>
    <t>Serbia</t>
  </si>
  <si>
    <t>RS</t>
  </si>
  <si>
    <t>SK</t>
  </si>
  <si>
    <t>Slovenia</t>
  </si>
  <si>
    <t>SI</t>
  </si>
  <si>
    <t>Spain</t>
  </si>
  <si>
    <t>ES</t>
  </si>
  <si>
    <t>Sweden</t>
  </si>
  <si>
    <t>SE</t>
  </si>
  <si>
    <t>Switzerland</t>
  </si>
  <si>
    <t>CH</t>
  </si>
  <si>
    <t>MK</t>
  </si>
  <si>
    <t>Turkey</t>
  </si>
  <si>
    <t>TR</t>
  </si>
  <si>
    <t>United Kingdom</t>
  </si>
  <si>
    <t>UK</t>
  </si>
  <si>
    <t>Table of contents</t>
  </si>
  <si>
    <t>1. Background</t>
  </si>
  <si>
    <t>2. Legal acts</t>
  </si>
  <si>
    <t>https://ec.europa.eu/eurostat/web/waste/legislation</t>
  </si>
  <si>
    <t>Notes:</t>
  </si>
  <si>
    <t>break in time series</t>
  </si>
  <si>
    <t>estimated data</t>
  </si>
  <si>
    <t>provisional</t>
  </si>
  <si>
    <t xml:space="preserve">Reference year:    </t>
  </si>
  <si>
    <t xml:space="preserve">Eurostat would be grateful if you could send us the completed questionnaire ahead of the deadline. </t>
  </si>
  <si>
    <t xml:space="preserve">To include standard footnotes use the drop-down menu. </t>
  </si>
  <si>
    <t>Country:</t>
  </si>
  <si>
    <t>Footnotes list</t>
  </si>
  <si>
    <t>If you have questions, please send them to the following email addresses:</t>
  </si>
  <si>
    <t>Reference year:</t>
  </si>
  <si>
    <t>B</t>
  </si>
  <si>
    <t>E</t>
  </si>
  <si>
    <t>P</t>
  </si>
  <si>
    <t xml:space="preserve">Please select your country (click on the white cell):    </t>
  </si>
  <si>
    <t>Valid flags</t>
  </si>
  <si>
    <t>Label</t>
  </si>
  <si>
    <t>North Macedonia</t>
  </si>
  <si>
    <t>Explanatory
footnote</t>
  </si>
  <si>
    <t>BP</t>
  </si>
  <si>
    <t>EP</t>
  </si>
  <si>
    <t>BEP</t>
  </si>
  <si>
    <t>Czechia</t>
  </si>
  <si>
    <t>CDD</t>
  </si>
  <si>
    <t>Slovakia</t>
  </si>
  <si>
    <t>Kosovo (UNSCR 1244)</t>
  </si>
  <si>
    <t>https://webgate.ec.europa.eu/edamis/helpcenter/website/index.htm</t>
  </si>
  <si>
    <t>estat-support-edamis@ec.europa.eu</t>
  </si>
  <si>
    <t>(+352) 4301 33213</t>
  </si>
  <si>
    <t>For methodological questions please contact:</t>
  </si>
  <si>
    <t>Yes</t>
  </si>
  <si>
    <t>No</t>
  </si>
  <si>
    <t>METHODOLOGY AND LEGAL ACTS</t>
  </si>
  <si>
    <t>Methodology and legal acts</t>
  </si>
  <si>
    <t>Construction and demolition waste
QUALITY REPORT</t>
  </si>
  <si>
    <t>If yes, please provide information on the efficiency of preliminary treatment:</t>
  </si>
  <si>
    <t>If yes, how have the reuse and recycling rates and the recovery rates for those shipped or exported amounts been derived and monitored/validated?</t>
  </si>
  <si>
    <t>(a) shipped to another Member State?</t>
  </si>
  <si>
    <t>(b) exported out of the Union for treatment?</t>
  </si>
  <si>
    <t>Reporting</t>
  </si>
  <si>
    <t>Quality report</t>
  </si>
  <si>
    <t>1. White shaded (uncoloured) boxes: Provision of data is mandatory under law.</t>
  </si>
  <si>
    <t>RCV_B</t>
  </si>
  <si>
    <t>RCV_OTH</t>
  </si>
  <si>
    <t>RCV_R</t>
  </si>
  <si>
    <t xml:space="preserve">Data based on </t>
  </si>
  <si>
    <r>
      <t>Calculation method</t>
    </r>
    <r>
      <rPr>
        <b/>
        <vertAlign val="superscript"/>
        <sz val="10"/>
        <color rgb="FF000000"/>
        <rFont val="Times New Roman"/>
        <family val="1"/>
      </rPr>
      <t xml:space="preserve"> (1)</t>
    </r>
  </si>
  <si>
    <t>Cell shading:</t>
  </si>
  <si>
    <t>White: Data provision is mandatory.</t>
  </si>
  <si>
    <t>Light orange: footnotes (only to be filled-in when relevant)</t>
  </si>
  <si>
    <t>PRP_REU</t>
  </si>
  <si>
    <t>(2) This includes material recovery other than preparing for re-use, recycling and backfilling.</t>
  </si>
  <si>
    <t xml:space="preserve">
(3) This is the sum of the amounts reported under preparing for re-use, recycling, backfilling and other material recovery.
</t>
  </si>
  <si>
    <t>Grey: The calculation of data is automatic and cannot be edited.</t>
  </si>
  <si>
    <t>RCV</t>
  </si>
  <si>
    <t>Backfilling</t>
  </si>
  <si>
    <r>
      <t>Total material recovery</t>
    </r>
    <r>
      <rPr>
        <b/>
        <vertAlign val="superscript"/>
        <sz val="10"/>
        <color rgb="FF000000"/>
        <rFont val="Times New Roman"/>
        <family val="1"/>
      </rPr>
      <t>(3)</t>
    </r>
  </si>
  <si>
    <t xml:space="preserve">(3) This is the sum of the amounts reported under preparing for re-use, recycling, backfilling and other material recovery.
</t>
  </si>
  <si>
    <t>Data based on Regulation  (EC)  No  2150/2002</t>
  </si>
  <si>
    <t>Data based on Reporting system of the Member State</t>
  </si>
  <si>
    <t>&lt;= Select the calculation method here</t>
  </si>
  <si>
    <t>Waste generated</t>
  </si>
  <si>
    <t>Textual variables</t>
  </si>
  <si>
    <t>String</t>
  </si>
  <si>
    <t>Institutional names</t>
  </si>
  <si>
    <t>Eurostat Text</t>
  </si>
  <si>
    <t>Directorate Text</t>
  </si>
  <si>
    <t>Unit Text</t>
  </si>
  <si>
    <t>Data collection information</t>
  </si>
  <si>
    <t>Data Collection Text</t>
  </si>
  <si>
    <t>Data Collection Year</t>
  </si>
  <si>
    <t>Launching date</t>
  </si>
  <si>
    <t>Submission deadline</t>
  </si>
  <si>
    <t>EDAMIS data</t>
  </si>
  <si>
    <t>Domain name</t>
  </si>
  <si>
    <t>WASTE</t>
  </si>
  <si>
    <t>Dataset name</t>
  </si>
  <si>
    <t>Web page</t>
  </si>
  <si>
    <t>Functional e-mail</t>
  </si>
  <si>
    <t>E2 information</t>
  </si>
  <si>
    <t>Telephone</t>
  </si>
  <si>
    <t>Contact</t>
  </si>
  <si>
    <t>Methodology URL</t>
  </si>
  <si>
    <t>Legislation URL</t>
  </si>
  <si>
    <t xml:space="preserve"> INDEX - STRUCTURE OF THE QUESTIONNAIRE</t>
  </si>
  <si>
    <t>I. Basic information</t>
  </si>
  <si>
    <t>for information</t>
  </si>
  <si>
    <t>for reading before filling in the questionnaire</t>
  </si>
  <si>
    <t>II. Reporting data (To be filled in by the country)</t>
  </si>
  <si>
    <t>GETTING STARTED</t>
  </si>
  <si>
    <t>Country and data collection definition. Administrative data.</t>
  </si>
  <si>
    <t>for filling in</t>
  </si>
  <si>
    <t>for filling in. This table must be used in all cases</t>
  </si>
  <si>
    <t>III. Quality report (Orange tabbed sheets)</t>
  </si>
  <si>
    <t xml:space="preserve">The guidelines contain definitions, examples and recommendations to ensure data are compiled and maintained on consistent basis. They explain the scope and reasoning behind the terms of the tables, and provide extra information necessary to allow a consistent collection and interpretation of the data to be reported by countries. A great effort has been put into increasing coherence and providing guideline users with practical recommendations. Full implementation of these recommendations should help to ensure that data are compiled and maintained on a consistent basis. </t>
  </si>
  <si>
    <r>
      <rPr>
        <b/>
        <sz val="11"/>
        <rFont val="Arial"/>
        <family val="2"/>
      </rPr>
      <t>P)</t>
    </r>
    <r>
      <rPr>
        <sz val="11"/>
        <rFont val="Arial"/>
        <family val="2"/>
      </rPr>
      <t xml:space="preserve"> provisional</t>
    </r>
  </si>
  <si>
    <r>
      <rPr>
        <b/>
        <sz val="11"/>
        <rFont val="Arial"/>
        <family val="2"/>
      </rPr>
      <t>E)</t>
    </r>
    <r>
      <rPr>
        <sz val="11"/>
        <rFont val="Arial"/>
        <family val="2"/>
      </rPr>
      <t xml:space="preserve"> estimated data</t>
    </r>
  </si>
  <si>
    <t>Please use this flag when the reported figure cannot be compared to the data reported for the previous year, e.g. because of new methods or sources being used or when you move from the old calculation rules to the new calculation rules. Please use this flag only when the change in methods, sources or calculation rules has a substantial impact.</t>
  </si>
  <si>
    <r>
      <rPr>
        <b/>
        <sz val="11"/>
        <rFont val="Arial"/>
        <family val="2"/>
      </rPr>
      <t xml:space="preserve">B) </t>
    </r>
    <r>
      <rPr>
        <sz val="11"/>
        <rFont val="Arial"/>
        <family val="2"/>
      </rPr>
      <t>break in series</t>
    </r>
  </si>
  <si>
    <t>- Letters for standard footnotes (as defined by Eurostat) and…</t>
  </si>
  <si>
    <t xml:space="preserve">Flags (footnote symbols) should be entered in the reporting tables in the footnote columns, next to the value cell. There are two types of footnotes: </t>
  </si>
  <si>
    <t xml:space="preserve"> (empty cell)</t>
  </si>
  <si>
    <t>Reporting of zeroes and not availble data must follow this convention:</t>
  </si>
  <si>
    <t>2.  Reporting conventions:</t>
  </si>
  <si>
    <t xml:space="preserve">   e-mail address:</t>
  </si>
  <si>
    <t xml:space="preserve">   telephone:</t>
  </si>
  <si>
    <t xml:space="preserve">   web page:</t>
  </si>
  <si>
    <t xml:space="preserve">Should you have any questions regarding data transmission do not hesitate to contact your local eDAMIS coordinator or the Eurostat eDAMIS helpdesk at: </t>
  </si>
  <si>
    <t>Dataset name:</t>
  </si>
  <si>
    <t>Domain name:</t>
  </si>
  <si>
    <t xml:space="preserve">Please submit this questionnaire to Eurostat using the eDAMIS reporting system. Use the following details: </t>
  </si>
  <si>
    <t>The standard tool for the transmission of statistical data is the eDAMIS system. The system creates a secure environment for the transmission of data, it records all data submissions and acknowledges the data delivery. The eDAMIS system has been installed in the National Statistical Institutes.</t>
  </si>
  <si>
    <t>1. Data transmission:</t>
  </si>
  <si>
    <t>2. Reporting conventions</t>
  </si>
  <si>
    <t>1. Data transmission</t>
  </si>
  <si>
    <t>Before filling in the questionnaire please read carefully the instructions below. This EXCEL workbook is the questionnaire. Please do not  delete or add rows in the questionnaire (except where instructed in the quality report tab).</t>
  </si>
  <si>
    <t>BASIC INSTRUCTIONS</t>
  </si>
  <si>
    <t xml:space="preserve"> GETTING STARTED</t>
  </si>
  <si>
    <t>3. Data reporting - questionnaire</t>
  </si>
  <si>
    <t>The guidelines are available here:</t>
  </si>
  <si>
    <t>2.  Legal acts</t>
  </si>
  <si>
    <t>The legislation is available here:</t>
  </si>
  <si>
    <t>Severity</t>
  </si>
  <si>
    <t>Sheet Name</t>
  </si>
  <si>
    <t>List of Cells
 (first block)</t>
  </si>
  <si>
    <t>First Total Cell (first block)</t>
  </si>
  <si>
    <t>Last Total Cell
(Last block)</t>
  </si>
  <si>
    <t>Row Block Repetition Step</t>
  </si>
  <si>
    <t>Column Block Repetition Step</t>
  </si>
  <si>
    <t>Greater or Equal</t>
  </si>
  <si>
    <t>Valid Tolerance</t>
  </si>
  <si>
    <t>Only if all data is available</t>
  </si>
  <si>
    <t>Display text in error</t>
  </si>
  <si>
    <t>Error</t>
  </si>
  <si>
    <t>EQ</t>
  </si>
  <si>
    <t>W8</t>
  </si>
  <si>
    <t>G8</t>
  </si>
  <si>
    <t>K8</t>
  </si>
  <si>
    <t>Must be &gt; 0 for a not relevant dimension. Else you get an infinite loop</t>
  </si>
  <si>
    <t>GT does not admit Tolerance</t>
  </si>
  <si>
    <t>NO or YES</t>
  </si>
  <si>
    <t>This sheet is meant to define the validation for summations in a row or in a column.</t>
  </si>
  <si>
    <t>- A block is defined as a sequence of addendums in the same row or column</t>
  </si>
  <si>
    <t>- Only the first block must be explicitly defined</t>
  </si>
  <si>
    <t>- The block can be repeated at regular patterns through rows and columns at the same time</t>
  </si>
  <si>
    <t>PARAMETRES</t>
  </si>
  <si>
    <t>SheetName</t>
  </si>
  <si>
    <t>Name of the sheet to be validated (e.g. Table 1)</t>
  </si>
  <si>
    <t>First cell in the first block to be validated</t>
  </si>
  <si>
    <t>First TotalCell (first block)</t>
  </si>
  <si>
    <t>Last TotalCell (Last block)</t>
  </si>
  <si>
    <t>Valid Threshold</t>
  </si>
  <si>
    <t>Valid values: EQ (Strictly equal); GE (Greater or Equal); GT (Strictly greater - No threshold will be considered)</t>
  </si>
  <si>
    <t>Top Left Cell</t>
  </si>
  <si>
    <t>Bottom Right Cell</t>
  </si>
  <si>
    <t>Row Step</t>
  </si>
  <si>
    <t>Column Step</t>
  </si>
  <si>
    <t>Empty Is Valid If Footnote Exists</t>
  </si>
  <si>
    <t>Footnote Shift From Value</t>
  </si>
  <si>
    <t>E9</t>
  </si>
  <si>
    <t>E10</t>
  </si>
  <si>
    <t>STANDARD FOR ALL QUESTIONNAIRES</t>
  </si>
  <si>
    <t>D14</t>
  </si>
  <si>
    <t>D22</t>
  </si>
  <si>
    <t>TopLeftCell</t>
  </si>
  <si>
    <t>BottomRightCell</t>
  </si>
  <si>
    <t>RowStep</t>
  </si>
  <si>
    <t>ColumnStep</t>
  </si>
  <si>
    <t>Info</t>
  </si>
  <si>
    <t>DistanceFromReferenceToText</t>
  </si>
  <si>
    <t>I8</t>
  </si>
  <si>
    <t>it is meant to check that there are numerical values</t>
  </si>
  <si>
    <t>All reported values must be equal or bigger than 0 (positive values)</t>
  </si>
  <si>
    <t>2. Arithmetic rules</t>
  </si>
  <si>
    <t>All the information requested in the sheet "GETTING STARTED" must be filled in.</t>
  </si>
  <si>
    <t>1. Mandatory Data:</t>
  </si>
  <si>
    <t>1. Mandatory data</t>
  </si>
  <si>
    <t>VALIDATION RULES</t>
  </si>
  <si>
    <t>Annual reporting of construction and demolition waste</t>
  </si>
  <si>
    <t>WASTE_CDDATA_A</t>
  </si>
  <si>
    <t>2. Grey shaded boxes: calculation is automatic.</t>
  </si>
  <si>
    <t>The guidelines to report on construction and demolition waste are available on Eurostat website:</t>
  </si>
  <si>
    <t>Table 'Reporting'</t>
  </si>
  <si>
    <t>1)     All mandatory data cells must be filled in with a value. In the questionnaire all these cells are uncoloured.</t>
  </si>
  <si>
    <t xml:space="preserve">The European Parliament and the Council adopted the (Waste Framework) Directive 2008/98/EC to reduce the impact of construction and demolition waste on the environment. </t>
  </si>
  <si>
    <t>Commission Decision of 18 November 2011 establishing rules and calculation methods for verifying compliance with the targets set in Article 11(2) of Directive 2008/98/EC of the European Parliament and of the Council (2011/753/EU)", which specifies the scope of the reporting and the "calculation methods".</t>
  </si>
  <si>
    <t>Further guidance is provided in a document that can be found under the link below. The document not only includes guidance on how to fill in the data table and as well on how to fill in the quality report. The guidance will be improved and updated according to the experience gained with the data collections and according to new legislation still be expected, e.g. a delegated act on average loss rates.</t>
  </si>
  <si>
    <t>Waste Framework Directive 2008/98/EC of the European Parliament and the Council.</t>
  </si>
  <si>
    <t>Commission Decision of 18 November 2011 (2011/753/EU).</t>
  </si>
  <si>
    <t xml:space="preserve">Directive (EU) 2018/851 of the European Parliament and of the Council of 30 May 2018 amending the Waste Framework Directive 2008/98/EC. 
It includes reporting requirements for construction and demolition waste. </t>
  </si>
  <si>
    <t>These requirements are further detailed in the Commission Implementing Decision (EU) 2019/1004 of 7 June 2019 laying down rules for the calculation, verification and reporting of data on waste.</t>
  </si>
  <si>
    <t>Reporting of the implementation of point (b) of Article 11(2) of Directive 2008/98/EC, concerning construction and demolition
 according to the format set out in Annex IV of the Commission Implementing Decisions 2019/1004</t>
  </si>
  <si>
    <t>Tonnes</t>
  </si>
  <si>
    <r>
      <t>Other material recovery</t>
    </r>
    <r>
      <rPr>
        <b/>
        <vertAlign val="superscript"/>
        <sz val="10"/>
        <color rgb="FF000000"/>
        <rFont val="Times New Roman"/>
        <family val="1"/>
      </rPr>
      <t xml:space="preserve">(2) </t>
    </r>
  </si>
  <si>
    <t>Preparing for re-use</t>
  </si>
  <si>
    <t>Recycling</t>
  </si>
  <si>
    <t>Change</t>
  </si>
  <si>
    <t>Cell</t>
  </si>
  <si>
    <t>Version</t>
  </si>
  <si>
    <t>Date</t>
  </si>
  <si>
    <t>ALL</t>
  </si>
  <si>
    <t>00m16</t>
  </si>
  <si>
    <t>29/03/2021</t>
  </si>
  <si>
    <t>AA8</t>
  </si>
  <si>
    <t>Total material recovery not consistent to the sum of subcomponents</t>
  </si>
  <si>
    <t>K8,O8,S8,W8</t>
  </si>
  <si>
    <t>AC8</t>
  </si>
  <si>
    <t>Link to Error</t>
  </si>
  <si>
    <t>Validation Rule</t>
  </si>
  <si>
    <t>Sheet</t>
  </si>
  <si>
    <t>Former Color</t>
  </si>
  <si>
    <t>O8</t>
  </si>
  <si>
    <t>S8</t>
  </si>
  <si>
    <t>ErrorLog</t>
  </si>
  <si>
    <t>Validation result. List of errors and warnings revealed by the validation process</t>
  </si>
  <si>
    <t>For consultation</t>
  </si>
  <si>
    <t>Code</t>
  </si>
  <si>
    <t>C</t>
  </si>
  <si>
    <t>confidential</t>
  </si>
  <si>
    <t>D</t>
  </si>
  <si>
    <t>secondary confidentiality set by the sender</t>
  </si>
  <si>
    <t>EQ or GE or GT or LT</t>
  </si>
  <si>
    <t>Backfilling must be smaller than generation</t>
  </si>
  <si>
    <t>Recycling must be smaller than generation</t>
  </si>
  <si>
    <t>"Other material recovery" must be smaller than generation</t>
  </si>
  <si>
    <t>"Preparing for re-use" must be smaller than generation</t>
  </si>
  <si>
    <t>"Total material recovery" must be smaller than generation</t>
  </si>
  <si>
    <t>Validation rules</t>
  </si>
  <si>
    <t>01m17</t>
  </si>
  <si>
    <t>REMARKS</t>
  </si>
  <si>
    <t>CDD: I forgot to change the macro version in the filename.</t>
  </si>
  <si>
    <t>CDD: Change of version name. Macros were changed before (see line 4)</t>
  </si>
  <si>
    <r>
      <t>An automatic validation tool is provided along with this questionnaire. In order to launch the validation process, please use the button "</t>
    </r>
    <r>
      <rPr>
        <b/>
        <sz val="11"/>
        <rFont val="Arial"/>
        <family val="2"/>
      </rPr>
      <t>Validate Questionnaire</t>
    </r>
    <r>
      <rPr>
        <sz val="11"/>
        <rFont val="Arial"/>
        <family val="2"/>
      </rPr>
      <t>", placed on the top left corner of each reporting table.</t>
    </r>
  </si>
  <si>
    <t xml:space="preserve">The validation process evaluates a list of predefined logical and arithmetic statements, such as "a value exists in this cell" or "A = A01+A02+A03". These predefined logical and arithmetic statements are called "Validation rules". </t>
  </si>
  <si>
    <t>When the criteria defined in a validation rule is not met, the validation process will issue a "positive" result (This is same terminology used for medical tests). This "positive" result can be an "error" or a "warning", and will be recorded in the ErrorLog sheet.</t>
  </si>
  <si>
    <t>A "warning" is an issue that requires the attention of the desk officer at Eurostat. It will be further analysed and it might trigger further questions to the data provider.</t>
  </si>
  <si>
    <t>An "error" is an issue that will trigger further question from Eurostat to the data provider and will very likely end with the request from Eurostat for a new data submission.</t>
  </si>
  <si>
    <t>The countries are kindly requested to launch the validation tool before submitting the questionnaire, and correct the errors highlighted in the ErrorLog sheet.</t>
  </si>
  <si>
    <t>Important facts to notice:</t>
  </si>
  <si>
    <t>Empty cells are accounted as 0 in the formulas defining aggregation of data (totals)</t>
  </si>
  <si>
    <t>3. Explanatory footnotes</t>
  </si>
  <si>
    <t>When an explanatory footnote is referenced (by means of a number selected from a drop-down list), the referenced footnote must not be empty.</t>
  </si>
  <si>
    <t>The following validation rules are implemented by the validation tool:</t>
  </si>
  <si>
    <t>2)     Flags (footnote symbols) can be entered in the reporting tables in the footnote columns.</t>
  </si>
  <si>
    <t>3)     To include standard footnotes use the drop-down menu.</t>
  </si>
  <si>
    <t>5)     Complete the quality report, providing as much information as possible.</t>
  </si>
  <si>
    <r>
      <t>"Total material recovery" is equal to Recycling + Backfilling + "Other material recovery" + "Preparing for reuse"</t>
    </r>
    <r>
      <rPr>
        <sz val="8"/>
        <color theme="1"/>
        <rFont val="Arial"/>
        <family val="2"/>
      </rPr>
      <t xml:space="preserve"> (automatically calculated in the Reporting and not editable)</t>
    </r>
    <r>
      <rPr>
        <sz val="11"/>
        <color theme="1"/>
        <rFont val="Arial"/>
        <family val="2"/>
      </rPr>
      <t xml:space="preserve">
</t>
    </r>
  </si>
  <si>
    <r>
      <t xml:space="preserve">(1) Data pursuant to Annex III Decision 2011/753/EU based on Regulation  (EC)  No  2150/2002 or reporting system of the Member State, chose from drop-down-menu in cell G5:
REGL_2150_2002 = data based on Regulation  (EC)  No  2150/2002
RS_MS = data based on Reporting system of the Member State
</t>
    </r>
    <r>
      <rPr>
        <vertAlign val="superscript"/>
        <sz val="10"/>
        <color rgb="FF000000"/>
        <rFont val="Times New Roman"/>
        <family val="1"/>
      </rPr>
      <t/>
    </r>
  </si>
  <si>
    <t>REGL_2150_2002</t>
  </si>
  <si>
    <t>RS_MS</t>
  </si>
  <si>
    <t>Warning</t>
  </si>
  <si>
    <t>G5</t>
  </si>
  <si>
    <t>3. Footnotes:</t>
  </si>
  <si>
    <t>3.1 Standard footnotes</t>
  </si>
  <si>
    <t>4. Methodology and questions:</t>
  </si>
  <si>
    <r>
      <t>Please do not report footnotes that elaborate on e.g. source data and compilation methods; these are to be described in the quality report</t>
    </r>
    <r>
      <rPr>
        <sz val="11"/>
        <color rgb="FFFF0000"/>
        <rFont val="Arial"/>
        <family val="2"/>
      </rPr>
      <t xml:space="preserve"> </t>
    </r>
    <r>
      <rPr>
        <sz val="11"/>
        <rFont val="Arial"/>
        <family val="2"/>
      </rPr>
      <t xml:space="preserve">sheet. </t>
    </r>
  </si>
  <si>
    <t>Material</t>
  </si>
  <si>
    <t>Mineral C&amp;D waste</t>
  </si>
  <si>
    <t>Metal waste</t>
  </si>
  <si>
    <t>Glass waste</t>
  </si>
  <si>
    <t>Plastic waste</t>
  </si>
  <si>
    <t>Wood waste</t>
  </si>
  <si>
    <t>Total</t>
  </si>
  <si>
    <t>Outliers</t>
  </si>
  <si>
    <t>Classification errors</t>
  </si>
  <si>
    <t>Completeness and full coverage of data collection</t>
  </si>
  <si>
    <t>Changes over time</t>
  </si>
  <si>
    <t>Identification of double-counting, in particular with regard to recovery</t>
  </si>
  <si>
    <t>"Preparing for reuse" must be smaller than "Generation". If not, please provide clarifications.</t>
  </si>
  <si>
    <t>"Recycling" must be smaller than "Generation". If not, please provide clarifications.</t>
  </si>
  <si>
    <t>"Backfilling" must be smaller than "Generation". If not, please provide clarifications.</t>
  </si>
  <si>
    <t>"Other material recovery" must be smaller than "Generation". If not, please provide clarifications.</t>
  </si>
  <si>
    <t>"Total material recovery" must be smaller than Generation. If not, please provide clarifications.</t>
  </si>
  <si>
    <t>Mandatory</t>
  </si>
  <si>
    <t>Summations</t>
  </si>
  <si>
    <t>Metadata</t>
  </si>
  <si>
    <t>CC</t>
  </si>
  <si>
    <t>Widely adapt to 2021 style and conventions</t>
  </si>
  <si>
    <t>Change summation formulas</t>
  </si>
  <si>
    <t>Add Macros v17</t>
  </si>
  <si>
    <t>Add validation Specific Settings Sheests (SSS)</t>
  </si>
  <si>
    <t>Add new introductory text to validation rules sheet</t>
  </si>
  <si>
    <t>Change macro version name to v17</t>
  </si>
  <si>
    <t>Deleted the sheet Metadata</t>
  </si>
  <si>
    <t>1) updated codes for calculation method in the footnotes and in the drop-down menu</t>
  </si>
  <si>
    <t>2) Updated the protection of the cell G5 (must be editable)</t>
  </si>
  <si>
    <t>Added cell G5 from reporting</t>
  </si>
  <si>
    <t>Basic Instructions</t>
  </si>
  <si>
    <t>1) In Annex: How to fill in the data sheets of the questionnaire deleted point 2) on voluntary data</t>
  </si>
  <si>
    <t>2) Deleted rows from 43 to 46 referring to Metadata</t>
  </si>
  <si>
    <t>3) Deleted rows 69 to 70 referring to Packaging and packaging waste</t>
  </si>
  <si>
    <t>4) Row 61 deleted reference to sheet Metadata</t>
  </si>
  <si>
    <t>1) Changed line 39 referring to Total material recovery (value is calculated automatically)</t>
  </si>
  <si>
    <t>1) Deleted row 22, Metadata</t>
  </si>
  <si>
    <t>1) Changed the severity of errors to warning.</t>
  </si>
  <si>
    <t>2) Proposed additional text in the Display text in error</t>
  </si>
  <si>
    <t>3) I’d delete the row 2 (check on Total material recovery = to the sum of the recovery waste operations ) because this quantity is calculated and the cell is not editable.</t>
  </si>
  <si>
    <t>02m17</t>
  </si>
  <si>
    <t>03m18</t>
  </si>
  <si>
    <t>Several pages</t>
  </si>
  <si>
    <t>Change macro version v18</t>
  </si>
  <si>
    <t>Change password</t>
  </si>
  <si>
    <t>Change default sheet protection in input tables: allow selection of locked cells.</t>
  </si>
  <si>
    <t>Hyperlinks to the same sheet have been removed</t>
  </si>
  <si>
    <t>Input data tables</t>
  </si>
  <si>
    <t>Changed by</t>
  </si>
  <si>
    <t>Generated waste
(t)</t>
  </si>
  <si>
    <t>Preparing for re-use
(t)</t>
  </si>
  <si>
    <t>Recycling
(t)</t>
  </si>
  <si>
    <t>Backfilling
(t)</t>
  </si>
  <si>
    <t>Other material recovery
(t)</t>
  </si>
  <si>
    <t>Total material recovery
(t)</t>
  </si>
  <si>
    <t>1) Please specify. Add rows if needed</t>
  </si>
  <si>
    <t>Add rows if needed</t>
  </si>
  <si>
    <t>Data Sources</t>
  </si>
  <si>
    <t>Frequency</t>
  </si>
  <si>
    <t>Type of data collection</t>
  </si>
  <si>
    <t>Waste nomenclature</t>
  </si>
  <si>
    <t>Add columns for "Non compliance Is Valid If Footnote Exists" and "Footnote Shift From Value"</t>
  </si>
  <si>
    <t>Non compliance Is Valid If Footnote Exists</t>
  </si>
  <si>
    <t>K:L</t>
  </si>
  <si>
    <t>Statistical entities</t>
  </si>
  <si>
    <t>General description:</t>
  </si>
  <si>
    <t>Points of measurement</t>
  </si>
  <si>
    <t>Add rows as appropriate</t>
  </si>
  <si>
    <t>1) Please specify. Add rows as appropriate</t>
  </si>
  <si>
    <t>The objective of this report is to gather information on the data compilation methods and coverage of the submitted data. The report should allow a better understanding of the approaches taken by Member States as well as the possibilities and limits of data comparability across countries.</t>
  </si>
  <si>
    <t>2. General information</t>
  </si>
  <si>
    <t>1. Objective of the report</t>
  </si>
  <si>
    <t>The structure of the quality report follows the structure set out in Commission Implementing Decision (EU) 2019/1004 in most cases. Where there are some differences the intention of the Act is maintained. However, changes have been introduced to ensure the responses are more accurate and easier to fill in by the Member States. Please aim to complete the QR as it is structured, if it is not possible to provide the relevant information explain the reasons why.</t>
  </si>
  <si>
    <t>3. Information on construction and demolition waste</t>
  </si>
  <si>
    <t>3.1.2 Description of sampling survey:</t>
  </si>
  <si>
    <t>3.1.3 Methodological changes compared to previous reporting (if any):</t>
  </si>
  <si>
    <t>3.3. Are the data based on the input to preliminary treatment facilities? Yes/No</t>
  </si>
  <si>
    <t>3.4. Are the data based on the input to the final material recovery process? Yes/No</t>
  </si>
  <si>
    <t>3.5. Please describe the data validation process</t>
  </si>
  <si>
    <t>3.6. Has waste been</t>
  </si>
  <si>
    <t>2.2. Organisation submitting the data and the description</t>
  </si>
  <si>
    <t>2.3. Contact person/contact details</t>
  </si>
  <si>
    <t>2.4. Reference year</t>
  </si>
  <si>
    <t>2.5. Delivery date / version</t>
  </si>
  <si>
    <t>3.5.1 Please specify the validation checks and the quality issues with regard to the following aspects:</t>
  </si>
  <si>
    <t>3. Footnotes</t>
  </si>
  <si>
    <t>4. Methodology and questions</t>
  </si>
  <si>
    <t>The reporting shall cover a full calendar year.</t>
  </si>
  <si>
    <t>This document assists Member States to report high quality, harmonised and efficient statistics on construction and demolition waste according to the format set out in Annex IV, section C, of the Commission Implementing Decisions 2019/1004 . Detailed instructions can be found in the guidance document referred to above.</t>
  </si>
  <si>
    <t>The Basic Instructions sheet consists of some information necessary for filling in this questionnaire correctly, like allowed symbols, metadata, footnotes, and transmission to Eurostat while the country codes, reference years are included in the GETTING STARTED sheet.</t>
  </si>
  <si>
    <t>3.1.1 Methodology description:</t>
  </si>
  <si>
    <t>All the mandatory cells in table "Reporting" must be filled-in. Otherwise the automatic validation process will issue an "error" in the ErrorLog sheet.</t>
  </si>
  <si>
    <t>YES</t>
  </si>
  <si>
    <t>3.2 Explanatory footnotes</t>
  </si>
  <si>
    <t>The explanatory footnotes can be used for any meaning beyond the pre-defined footnotes.</t>
  </si>
  <si>
    <t>To include a explanatory footnote, please first insert the text in the “Footnote list” sheet starting from number 1. Then in the data table please select the corresponding footnote reference number from the drop-down menu in the footnote column next to the value cell. The text you entered in the “Footnote list” sheet will then appear automatically next to the footnote reference number. The same explanatory footnote can be chosen for all the values for which the same explanation applies. If by mistake a number is chosen from the drop-down menu, it is sufficient to press the key delete to clean the cell.</t>
  </si>
  <si>
    <t>EXPLANATORY FOOTNOTES</t>
  </si>
  <si>
    <t>4)     The text of explanatory footnotes can be entered in the worksheet 'Footnotes list'.</t>
  </si>
  <si>
    <t xml:space="preserve">- Numbers for explanatory footnotes (to be defined by the data compilers). </t>
  </si>
  <si>
    <t>List of explanatory footnotes</t>
  </si>
  <si>
    <t>This Excel reporting template allows Member States to report construction and demolition waste pursuant to the requirements of Commission Implementing Decisions (EU) 2019/1004.</t>
  </si>
  <si>
    <t>The Commission Implementing Decision (EU) 2019/1004 , Annex IV, section D, establishes a quality report and sets out its format,  that needs to be completed, see sheet 'Quality report'. These questions are necessary to understand the data collection methodology used by the country and the coverage of the data transmitted which in turn will allow for better comparison of data across countries.</t>
  </si>
  <si>
    <t>2.1. Member State</t>
  </si>
  <si>
    <t xml:space="preserve">Material recovery rate for measuring compliance with the policy target defined in Waste Framework Directive 2008/98/EC, point (b) of Article 11(2), according to the format set out in Annex IV, section C, of the Commission Implementing Decisions (EC) 2019/1004 </t>
  </si>
  <si>
    <t>Quality report for Reporting as required by Annex IV, section D, of Commission Implementing Decision (EC) 2019/1004/EC</t>
  </si>
  <si>
    <r>
      <t>Other waste</t>
    </r>
    <r>
      <rPr>
        <i/>
        <vertAlign val="superscript"/>
        <sz val="10"/>
        <rFont val="Arial"/>
        <family val="2"/>
      </rPr>
      <t>1)</t>
    </r>
  </si>
  <si>
    <t>STATISTICAL OFFICE OF THE EUROPEAN UNION</t>
  </si>
  <si>
    <t>If yes,  please specify the points of measurement by material if possible:</t>
  </si>
  <si>
    <t>3.1.  How are the amounts of generated construction and demolition waste determined? How do those amounts relate to data reported on the basis of Regulation (EC) No 2150/2002?</t>
  </si>
  <si>
    <t xml:space="preserve">3.2.  How are the data on preparing for re-use, recycling, backfilling and other recovery compiled? </t>
  </si>
  <si>
    <t>Description of waste treatment operation</t>
  </si>
  <si>
    <t>Share on Other recovery (%)</t>
  </si>
  <si>
    <t>Type of waste</t>
  </si>
  <si>
    <t>Partially</t>
  </si>
  <si>
    <t>3.2.1 List of Waste codes (LoW) used for the compilation of C&amp;D waste recovery</t>
  </si>
  <si>
    <t>3.2.2 Description of how the definition of backfilling laid down in Article 3(17a) of Directive 2008/98/EC is applied in your country in the context of reporting on construction and demolition waste</t>
  </si>
  <si>
    <t>3.2.3 Description of the different waste treatment operations reported under the category ‘other recovery’ in the Reporting and their share (%).</t>
  </si>
  <si>
    <t>3.2.4 Methodological changes compared to previous reporting (if any):</t>
  </si>
  <si>
    <t>3.2.5 Reporting by material (on voluntary basis)</t>
  </si>
  <si>
    <t>Comments:</t>
  </si>
  <si>
    <t xml:space="preserve">Comments: </t>
  </si>
  <si>
    <t>GEN</t>
  </si>
  <si>
    <t>calcmeth</t>
  </si>
  <si>
    <t>wst_oper</t>
  </si>
  <si>
    <t>UNIT</t>
  </si>
  <si>
    <t>T</t>
  </si>
  <si>
    <t>If an explanatory footnote is added for a mandatory cell, as explained in Basic Instructions sheet (3.2), the automatic validation process will accept the reporting without filling the mandatory cells.</t>
  </si>
  <si>
    <t>Lock Type</t>
  </si>
  <si>
    <t>Focus Back To</t>
  </si>
  <si>
    <t>Formulas</t>
  </si>
  <si>
    <t>Reporting/Locks</t>
  </si>
  <si>
    <t>Add button to unlock/lock formulas // Add "locks" sheet (hidden)</t>
  </si>
  <si>
    <t>06m18</t>
  </si>
  <si>
    <t>30 June 2022</t>
  </si>
  <si>
    <t>25 May 2022</t>
  </si>
  <si>
    <t>WASTE-2022-DC</t>
  </si>
  <si>
    <t>Annex I: How to fill in the data sheets of the questionnaire</t>
  </si>
  <si>
    <t>1)    In 'GETTING STARTED' sheet, select the reference year for which revisions are sent</t>
  </si>
  <si>
    <t xml:space="preserve">Before submitting the questionnaire to Eurostat, It is strongly recommended to use 'Validate questionnaire’ button included in each table to streamline the validation workflow; this will avoid unnecessary iterations between your organisation and Eurostat. You can consult the errors in the ‘ErrorLog’ worksheet. Please revise/correct the questionnaire until the check runs without highlighting errors or warnings. </t>
  </si>
  <si>
    <t>2)     All mandatory data cells for Waste generated, backfilling and Total material recovery must be filled in with a value . 
         In order to edit the cell for Total material recovery, use the button 'Unlock formulas'.</t>
  </si>
  <si>
    <t>3)    When running the 'Validate questionnaire', please ignore the errors related to the missing mandatory cells K8 (preparing for re-use), 
        O8 (recycling) and W8 (other material recovery) in the ‘ErrorLog’ worksheet. Any other error should be corrected.</t>
  </si>
  <si>
    <t>Annex II: How to fill in the data sheets of the questionnaire for revising data for reference years before 2019</t>
  </si>
  <si>
    <t>Add instructions for transmitting revisions</t>
  </si>
  <si>
    <t>Juha Espo</t>
  </si>
  <si>
    <t>Statistics Finland</t>
  </si>
  <si>
    <t>juha.espo@stat.fi</t>
  </si>
  <si>
    <t>Waste statistics</t>
  </si>
  <si>
    <t>+358295513463</t>
  </si>
  <si>
    <t>Recycling includes preparation for reuse</t>
  </si>
  <si>
    <t>Data not available</t>
  </si>
  <si>
    <t>Mr. Juha Espo (juha.espo@stat.fi)</t>
  </si>
  <si>
    <t>Environmental administration, YLVA-register</t>
  </si>
  <si>
    <t>Statistics Finland, transport statistics for transported soil and stones</t>
  </si>
  <si>
    <t>register data</t>
  </si>
  <si>
    <t>questionnaire</t>
  </si>
  <si>
    <t>faclities with environmental permit for waste treatment</t>
  </si>
  <si>
    <t>professional traffic trucks</t>
  </si>
  <si>
    <t>LoW</t>
  </si>
  <si>
    <t>Classification of transported items</t>
  </si>
  <si>
    <t>annual</t>
  </si>
  <si>
    <t>quarterly, summed up to annual</t>
  </si>
  <si>
    <t>According Reporting obligations based on the Waste directive.  (2011/753/EU, Annex III)</t>
  </si>
  <si>
    <t>30.6.2022/version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</si>
</sst>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9"/>
      <color indexed="12"/>
      <name val="Arial"/>
      <family val="2"/>
    </font>
    <font>
      <sz val="9"/>
      <name val="Arial"/>
      <family val="2"/>
    </font>
    <font>
      <b/>
      <sz val="10"/>
      <color indexed="48"/>
      <name val="Arial"/>
      <family val="2"/>
    </font>
    <font>
      <u/>
      <sz val="10"/>
      <color indexed="12"/>
      <name val="Arial"/>
      <family val="2"/>
    </font>
    <font>
      <sz val="11"/>
      <color theme="1"/>
      <name val="Calibri"/>
      <family val="2"/>
      <scheme val="minor"/>
    </font>
    <font>
      <u/>
      <sz val="11"/>
      <color theme="10"/>
      <name val="Calibri"/>
      <family val="2"/>
      <scheme val="minor"/>
    </font>
    <font>
      <b/>
      <sz val="9"/>
      <name val="Arial"/>
      <family val="2"/>
    </font>
    <font>
      <sz val="9"/>
      <color indexed="10"/>
      <name val="Arial"/>
      <family val="2"/>
    </font>
    <font>
      <b/>
      <sz val="11"/>
      <name val="Arial"/>
      <family val="2"/>
    </font>
    <font>
      <sz val="11"/>
      <name val="Arial"/>
      <family val="2"/>
    </font>
    <font>
      <b/>
      <sz val="11"/>
      <color indexed="8"/>
      <name val="Arial"/>
      <family val="2"/>
    </font>
    <font>
      <sz val="11"/>
      <color indexed="10"/>
      <name val="Arial"/>
      <family val="2"/>
    </font>
    <font>
      <b/>
      <sz val="11"/>
      <color indexed="10"/>
      <name val="Arial"/>
      <family val="2"/>
    </font>
    <font>
      <u/>
      <sz val="11"/>
      <color indexed="12"/>
      <name val="Arial"/>
      <family val="2"/>
    </font>
    <font>
      <b/>
      <sz val="11"/>
      <color theme="0"/>
      <name val="Calibri"/>
      <family val="2"/>
      <scheme val="minor"/>
    </font>
    <font>
      <sz val="11"/>
      <name val="Calibri"/>
      <family val="2"/>
      <scheme val="minor"/>
    </font>
    <font>
      <sz val="10"/>
      <name val="Verdana"/>
      <family val="2"/>
    </font>
    <font>
      <b/>
      <sz val="12"/>
      <color rgb="FF000000"/>
      <name val="Arial"/>
      <family val="2"/>
    </font>
    <font>
      <b/>
      <sz val="9"/>
      <color theme="1"/>
      <name val="Arial"/>
      <family val="2"/>
    </font>
    <font>
      <b/>
      <sz val="11"/>
      <color rgb="FF000000"/>
      <name val="Arial"/>
      <family val="2"/>
    </font>
    <font>
      <sz val="10"/>
      <color rgb="FF000000"/>
      <name val="Times New Roman"/>
      <family val="1"/>
    </font>
    <font>
      <b/>
      <sz val="10"/>
      <color rgb="FF000000"/>
      <name val="Times New Roman"/>
      <family val="1"/>
    </font>
    <font>
      <b/>
      <vertAlign val="superscript"/>
      <sz val="10"/>
      <color rgb="FF000000"/>
      <name val="Times New Roman"/>
      <family val="1"/>
    </font>
    <font>
      <vertAlign val="superscript"/>
      <sz val="10"/>
      <color rgb="FF000000"/>
      <name val="Times New Roman"/>
      <family val="1"/>
    </font>
    <font>
      <sz val="10"/>
      <name val="Arial"/>
      <family val="2"/>
    </font>
    <font>
      <b/>
      <sz val="12"/>
      <name val="Times New Roman"/>
      <family val="1"/>
    </font>
    <font>
      <b/>
      <sz val="8"/>
      <name val="Times New Roman"/>
      <family val="1"/>
    </font>
    <font>
      <b/>
      <i/>
      <sz val="10"/>
      <color rgb="FF000000"/>
      <name val="Times New Roman"/>
      <family val="1"/>
    </font>
    <font>
      <i/>
      <sz val="11"/>
      <name val="Arial"/>
      <family val="2"/>
    </font>
    <font>
      <sz val="11"/>
      <color theme="0"/>
      <name val="Calibri"/>
      <family val="2"/>
      <scheme val="minor"/>
    </font>
    <font>
      <b/>
      <sz val="9"/>
      <name val="Times New Roman"/>
      <family val="1"/>
    </font>
    <font>
      <sz val="10"/>
      <color rgb="FF000000"/>
      <name val="Calibri"/>
      <family val="2"/>
      <scheme val="minor"/>
    </font>
    <font>
      <sz val="10"/>
      <color rgb="FFFF0000"/>
      <name val="Times New Roman"/>
      <family val="1"/>
    </font>
    <font>
      <i/>
      <sz val="10"/>
      <color rgb="FF000000"/>
      <name val="Times New Roman"/>
      <family val="1"/>
    </font>
    <font>
      <sz val="11"/>
      <color theme="1"/>
      <name val="Times New Roman"/>
      <family val="1"/>
    </font>
    <font>
      <sz val="10"/>
      <name val="Times New Roman"/>
      <family val="1"/>
    </font>
    <font>
      <i/>
      <sz val="10"/>
      <name val="Arial"/>
      <family val="2"/>
    </font>
    <font>
      <b/>
      <sz val="10"/>
      <name val="Arial"/>
      <family val="2"/>
    </font>
    <font>
      <b/>
      <sz val="8"/>
      <name val="Arial"/>
      <family val="2"/>
    </font>
    <font>
      <b/>
      <sz val="12"/>
      <name val="Arial"/>
      <family val="2"/>
    </font>
    <font>
      <b/>
      <sz val="20"/>
      <name val="Arial"/>
      <family val="2"/>
    </font>
    <font>
      <b/>
      <sz val="12"/>
      <name val="Calibri"/>
      <family val="2"/>
      <scheme val="minor"/>
    </font>
    <font>
      <b/>
      <sz val="10"/>
      <name val="Calibri"/>
      <family val="2"/>
      <scheme val="minor"/>
    </font>
    <font>
      <b/>
      <sz val="13"/>
      <name val="Arial"/>
      <family val="2"/>
    </font>
    <font>
      <b/>
      <sz val="14"/>
      <color theme="0"/>
      <name val="Arial"/>
      <family val="2"/>
    </font>
    <font>
      <b/>
      <sz val="14"/>
      <color indexed="8"/>
      <name val="Arial"/>
      <family val="2"/>
    </font>
    <font>
      <u/>
      <sz val="10"/>
      <name val="Arial"/>
      <family val="2"/>
    </font>
    <font>
      <b/>
      <sz val="11"/>
      <color rgb="FFD7642D"/>
      <name val="Arial"/>
      <family val="2"/>
    </font>
    <font>
      <b/>
      <sz val="11"/>
      <name val="Calibri"/>
      <family val="2"/>
      <scheme val="minor"/>
    </font>
    <font>
      <u/>
      <sz val="10"/>
      <color theme="1"/>
      <name val="Arial"/>
      <family val="2"/>
    </font>
    <font>
      <b/>
      <sz val="12"/>
      <color theme="3" tint="0.39997558519241921"/>
      <name val="Times New Roman"/>
      <family val="1"/>
    </font>
    <font>
      <sz val="10"/>
      <color rgb="FF000000"/>
      <name val="Arial"/>
      <family val="2"/>
    </font>
    <font>
      <sz val="8"/>
      <color rgb="FF000000"/>
      <name val="Arial"/>
      <family val="2"/>
    </font>
    <font>
      <sz val="8"/>
      <color theme="1"/>
      <name val="Arial Narrow"/>
      <family val="2"/>
    </font>
    <font>
      <b/>
      <sz val="10"/>
      <color rgb="FFFFFFFF"/>
      <name val="Arial"/>
      <family val="2"/>
    </font>
    <font>
      <b/>
      <sz val="11"/>
      <color rgb="FF000000"/>
      <name val="Calibri"/>
      <family val="2"/>
    </font>
    <font>
      <sz val="10"/>
      <color theme="0"/>
      <name val="Arial"/>
      <family val="2"/>
    </font>
    <font>
      <sz val="9"/>
      <color theme="1"/>
      <name val="Arial"/>
      <family val="2"/>
    </font>
    <font>
      <sz val="11"/>
      <color theme="1"/>
      <name val="Arial"/>
      <family val="2"/>
    </font>
    <font>
      <sz val="11"/>
      <color rgb="FFFF0000"/>
      <name val="Arial"/>
      <family val="2"/>
    </font>
    <font>
      <sz val="8"/>
      <color theme="1"/>
      <name val="Arial"/>
      <family val="2"/>
    </font>
    <font>
      <sz val="8"/>
      <name val="Arial"/>
      <family val="2"/>
    </font>
    <font>
      <b/>
      <sz val="10"/>
      <color theme="1"/>
      <name val="Arial"/>
      <family val="2"/>
    </font>
    <font>
      <i/>
      <sz val="9"/>
      <name val="Arial"/>
      <family val="2"/>
    </font>
    <font>
      <sz val="10"/>
      <color theme="1"/>
      <name val="Arial"/>
      <family val="2"/>
    </font>
    <font>
      <i/>
      <sz val="10"/>
      <color theme="1"/>
      <name val="Arial"/>
      <family val="2"/>
    </font>
    <font>
      <i/>
      <vertAlign val="superscript"/>
      <sz val="10"/>
      <name val="Arial"/>
      <family val="2"/>
    </font>
    <font>
      <b/>
      <u/>
      <sz val="11"/>
      <color indexed="12"/>
      <name val="Arial"/>
      <family val="2"/>
    </font>
    <font>
      <b/>
      <sz val="14"/>
      <color rgb="FF000000"/>
      <name val="Arial"/>
      <family val="2"/>
    </font>
    <font>
      <b/>
      <sz val="8"/>
      <color rgb="FF000000"/>
      <name val="Arial"/>
      <family val="2"/>
    </font>
  </fonts>
  <fills count="4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CC99"/>
        <bgColor indexed="64"/>
      </patternFill>
    </fill>
    <fill>
      <patternFill patternType="solid">
        <fgColor rgb="FFFFFFCC"/>
        <bgColor indexed="64"/>
      </patternFill>
    </fill>
    <fill>
      <patternFill patternType="solid">
        <fgColor rgb="FFFFFFFF"/>
        <bgColor indexed="64"/>
      </patternFill>
    </fill>
    <fill>
      <patternFill patternType="solid">
        <fgColor theme="1"/>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2CC"/>
        <bgColor indexed="64"/>
      </patternFill>
    </fill>
    <fill>
      <patternFill patternType="solid">
        <fgColor theme="0" tint="-0.249977111117893"/>
        <bgColor indexed="64"/>
      </patternFill>
    </fill>
    <fill>
      <patternFill patternType="solid">
        <fgColor rgb="FFD8F0EF"/>
        <bgColor indexed="64"/>
      </patternFill>
    </fill>
    <fill>
      <patternFill patternType="solid">
        <fgColor rgb="FFB7C7E2"/>
        <bgColor indexed="64"/>
      </patternFill>
    </fill>
    <fill>
      <patternFill patternType="solid">
        <fgColor rgb="FFC4D9F1"/>
        <bgColor indexed="64"/>
      </patternFill>
    </fill>
    <fill>
      <patternFill patternType="solid">
        <fgColor rgb="FFC59EE0"/>
        <bgColor indexed="64"/>
      </patternFill>
    </fill>
    <fill>
      <patternFill patternType="solid">
        <fgColor rgb="FFE1CFEF"/>
        <bgColor indexed="64"/>
      </patternFill>
    </fill>
    <fill>
      <patternFill patternType="solid">
        <fgColor rgb="FF92C53F"/>
        <bgColor indexed="64"/>
      </patternFill>
    </fill>
    <fill>
      <patternFill patternType="solid">
        <fgColor rgb="FFD2E8B3"/>
        <bgColor indexed="64"/>
      </patternFill>
    </fill>
    <fill>
      <patternFill patternType="solid">
        <fgColor rgb="FFECE878"/>
        <bgColor indexed="64"/>
      </patternFill>
    </fill>
    <fill>
      <patternFill patternType="solid">
        <fgColor rgb="FFF2EFA5"/>
        <bgColor indexed="64"/>
      </patternFill>
    </fill>
    <fill>
      <patternFill patternType="solid">
        <fgColor rgb="FF41AFAA"/>
        <bgColor indexed="64"/>
      </patternFill>
    </fill>
    <fill>
      <patternFill patternType="solid">
        <fgColor rgb="FFC2E8E6"/>
        <bgColor indexed="64"/>
      </patternFill>
    </fill>
    <fill>
      <patternFill patternType="solid">
        <fgColor rgb="FF88D2CE"/>
        <bgColor indexed="64"/>
      </patternFill>
    </fill>
    <fill>
      <patternFill patternType="solid">
        <fgColor rgb="FFB9C337"/>
        <bgColor indexed="64"/>
      </patternFill>
    </fill>
    <fill>
      <patternFill patternType="solid">
        <fgColor rgb="FF79CD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rgb="FFD7642D"/>
        <bgColor indexed="64"/>
      </patternFill>
    </fill>
    <fill>
      <patternFill patternType="solid">
        <fgColor rgb="FF000000"/>
        <bgColor indexed="64"/>
      </patternFill>
    </fill>
    <fill>
      <patternFill patternType="solid">
        <fgColor rgb="FF266865"/>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BFBFBF"/>
        <bgColor indexed="64"/>
      </patternFill>
    </fill>
    <fill>
      <patternFill patternType="solid">
        <fgColor rgb="FFE1FFFE"/>
        <bgColor indexed="64"/>
      </patternFill>
    </fill>
    <fill>
      <patternFill patternType="solid">
        <fgColor theme="4" tint="0.79998168889431442"/>
        <bgColor indexed="64"/>
      </patternFill>
    </fill>
    <fill>
      <patternFill patternType="solid">
        <fgColor rgb="FFCCFFFF"/>
        <bgColor indexed="64"/>
      </patternFill>
    </fill>
    <fill>
      <patternFill patternType="solid">
        <fgColor rgb="FF92D050"/>
        <bgColor indexed="64"/>
      </patternFill>
    </fill>
    <fill>
      <patternFill patternType="solid">
        <fgColor theme="9" tint="-0.249977111117893"/>
        <bgColor indexed="64"/>
      </patternFill>
    </fill>
  </fills>
  <borders count="56">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ck">
        <color indexed="64"/>
      </left>
      <right/>
      <top style="medium">
        <color indexed="64"/>
      </top>
      <bottom style="medium">
        <color indexed="64"/>
      </bottom>
      <diagonal/>
    </border>
    <border>
      <left style="dashed">
        <color theme="0" tint="-0.34998626667073579"/>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s>
  <cellStyleXfs count="34">
    <xf numFmtId="0" fontId="0" fillId="0" borderId="0"/>
    <xf numFmtId="164" fontId="8" fillId="0" borderId="0" applyFont="0" applyFill="0" applyBorder="0" applyAlignment="0" applyProtection="0"/>
    <xf numFmtId="164" fontId="8" fillId="0" borderId="0" applyFont="0" applyFill="0" applyBorder="0" applyAlignment="0" applyProtection="0"/>
    <xf numFmtId="0" fontId="12" fillId="0" borderId="0" applyNumberFormat="0" applyFill="0" applyBorder="0" applyAlignment="0" applyProtection="0">
      <alignment vertical="top"/>
      <protection locked="0"/>
    </xf>
    <xf numFmtId="0" fontId="14" fillId="0" borderId="0" applyNumberFormat="0" applyFill="0" applyBorder="0" applyAlignment="0" applyProtection="0"/>
    <xf numFmtId="0" fontId="9"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13" fillId="0" borderId="0"/>
    <xf numFmtId="0" fontId="8" fillId="0" borderId="0"/>
    <xf numFmtId="0" fontId="8" fillId="0" borderId="0"/>
    <xf numFmtId="0" fontId="8"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25" fillId="0" borderId="0"/>
    <xf numFmtId="0" fontId="6" fillId="0" borderId="0"/>
    <xf numFmtId="0" fontId="6" fillId="0" borderId="0"/>
    <xf numFmtId="0" fontId="29" fillId="0" borderId="0"/>
    <xf numFmtId="43" fontId="33" fillId="0" borderId="0" applyFont="0" applyFill="0" applyBorder="0" applyAlignment="0" applyProtection="0"/>
    <xf numFmtId="0" fontId="5" fillId="0" borderId="0"/>
    <xf numFmtId="0" fontId="4" fillId="0" borderId="0"/>
    <xf numFmtId="0" fontId="18" fillId="0" borderId="0"/>
    <xf numFmtId="43" fontId="7" fillId="0" borderId="0" applyFont="0" applyFill="0" applyBorder="0" applyAlignment="0" applyProtection="0"/>
    <xf numFmtId="0" fontId="3" fillId="0" borderId="0"/>
    <xf numFmtId="0" fontId="3" fillId="0" borderId="0"/>
  </cellStyleXfs>
  <cellXfs count="562">
    <xf numFmtId="0" fontId="0" fillId="0" borderId="0" xfId="0"/>
    <xf numFmtId="0" fontId="10" fillId="0" borderId="0" xfId="0" applyFont="1"/>
    <xf numFmtId="0" fontId="10" fillId="0" borderId="0" xfId="0" applyFont="1" applyFill="1" applyBorder="1" applyAlignment="1">
      <alignment vertical="top"/>
    </xf>
    <xf numFmtId="0" fontId="26" fillId="3" borderId="0" xfId="0" applyFont="1" applyFill="1" applyBorder="1" applyAlignment="1">
      <alignment vertical="top" wrapText="1"/>
    </xf>
    <xf numFmtId="0" fontId="9" fillId="6" borderId="9" xfId="5" applyFill="1" applyBorder="1" applyAlignment="1" applyProtection="1">
      <alignment horizontal="center" vertical="top" wrapText="1"/>
    </xf>
    <xf numFmtId="0" fontId="29" fillId="0" borderId="0" xfId="26"/>
    <xf numFmtId="0" fontId="10" fillId="0" borderId="0" xfId="20" applyFont="1"/>
    <xf numFmtId="0" fontId="10" fillId="0" borderId="0" xfId="20" applyFont="1" applyAlignment="1">
      <alignment vertical="top"/>
    </xf>
    <xf numFmtId="0" fontId="10" fillId="0" borderId="0" xfId="20" applyFont="1" applyAlignment="1">
      <alignment vertical="center"/>
    </xf>
    <xf numFmtId="0" fontId="18" fillId="0" borderId="0" xfId="20" applyFont="1"/>
    <xf numFmtId="0" fontId="18" fillId="2" borderId="6" xfId="20" applyFont="1" applyFill="1" applyBorder="1" applyAlignment="1" applyProtection="1">
      <alignment horizontal="left" vertical="center"/>
      <protection locked="0"/>
    </xf>
    <xf numFmtId="1" fontId="18" fillId="0" borderId="0" xfId="20" applyNumberFormat="1" applyFont="1" applyProtection="1">
      <protection hidden="1"/>
    </xf>
    <xf numFmtId="0" fontId="36" fillId="0" borderId="0" xfId="26" applyFont="1"/>
    <xf numFmtId="0" fontId="7" fillId="0" borderId="0" xfId="20"/>
    <xf numFmtId="0" fontId="23" fillId="9" borderId="28" xfId="20" applyFont="1" applyFill="1" applyBorder="1" applyAlignment="1">
      <alignment horizontal="center"/>
    </xf>
    <xf numFmtId="49" fontId="7" fillId="0" borderId="29" xfId="20" applyNumberFormat="1" applyBorder="1"/>
    <xf numFmtId="0" fontId="7" fillId="0" borderId="0" xfId="20" applyFont="1"/>
    <xf numFmtId="49" fontId="7" fillId="0" borderId="0" xfId="20" applyNumberFormat="1" applyBorder="1"/>
    <xf numFmtId="0" fontId="29" fillId="0" borderId="0" xfId="26" applyBorder="1"/>
    <xf numFmtId="0" fontId="0" fillId="0" borderId="0" xfId="0" applyBorder="1"/>
    <xf numFmtId="0" fontId="26" fillId="3" borderId="8" xfId="0" applyFont="1" applyFill="1" applyBorder="1" applyAlignment="1">
      <alignment vertical="top" wrapText="1"/>
    </xf>
    <xf numFmtId="0" fontId="26" fillId="3" borderId="13" xfId="0" applyFont="1" applyFill="1" applyBorder="1" applyAlignment="1">
      <alignment vertical="top" wrapText="1"/>
    </xf>
    <xf numFmtId="0" fontId="41" fillId="0" borderId="0" xfId="26" applyFont="1"/>
    <xf numFmtId="0" fontId="29" fillId="3" borderId="0" xfId="26" applyFont="1" applyFill="1" applyAlignment="1">
      <alignment vertical="center" wrapText="1"/>
    </xf>
    <xf numFmtId="0" fontId="40" fillId="0" borderId="0" xfId="26" applyFont="1"/>
    <xf numFmtId="0" fontId="30" fillId="10" borderId="31" xfId="26" applyFont="1" applyFill="1" applyBorder="1" applyAlignment="1">
      <alignment horizontal="center" vertical="center" wrapText="1"/>
    </xf>
    <xf numFmtId="0" fontId="26" fillId="3" borderId="3" xfId="0" applyFont="1" applyFill="1" applyBorder="1" applyAlignment="1">
      <alignment vertical="top" wrapText="1"/>
    </xf>
    <xf numFmtId="0" fontId="26" fillId="3" borderId="5" xfId="0" applyFont="1" applyFill="1" applyBorder="1" applyAlignment="1">
      <alignment vertical="top" wrapText="1"/>
    </xf>
    <xf numFmtId="0" fontId="26" fillId="3" borderId="11" xfId="0" applyFont="1" applyFill="1" applyBorder="1" applyAlignment="1">
      <alignment vertical="top" wrapText="1"/>
    </xf>
    <xf numFmtId="0" fontId="26" fillId="3" borderId="2" xfId="0" applyFont="1" applyFill="1" applyBorder="1" applyAlignment="1">
      <alignment vertical="top" wrapText="1"/>
    </xf>
    <xf numFmtId="0" fontId="7" fillId="0" borderId="0" xfId="0" applyFont="1"/>
    <xf numFmtId="0" fontId="42" fillId="0" borderId="0" xfId="26" applyFont="1"/>
    <xf numFmtId="0" fontId="43" fillId="0" borderId="0" xfId="26" applyFont="1"/>
    <xf numFmtId="0" fontId="44" fillId="0" borderId="4" xfId="26" applyFont="1" applyBorder="1" applyAlignment="1">
      <alignment horizontal="left" vertical="center"/>
    </xf>
    <xf numFmtId="0" fontId="44" fillId="0" borderId="1" xfId="26" applyFont="1" applyBorder="1" applyAlignment="1">
      <alignment horizontal="left" vertical="center"/>
    </xf>
    <xf numFmtId="0" fontId="43" fillId="0" borderId="1" xfId="26" applyFont="1" applyBorder="1"/>
    <xf numFmtId="0" fontId="43" fillId="0" borderId="9" xfId="26" applyFont="1" applyBorder="1"/>
    <xf numFmtId="0" fontId="29" fillId="12" borderId="6" xfId="26" applyFill="1" applyBorder="1" applyAlignment="1">
      <alignment horizontal="left" vertical="center"/>
    </xf>
    <xf numFmtId="0" fontId="43" fillId="12" borderId="1" xfId="26" applyFont="1" applyFill="1" applyBorder="1"/>
    <xf numFmtId="0" fontId="43" fillId="12" borderId="9" xfId="26" applyFont="1" applyFill="1" applyBorder="1"/>
    <xf numFmtId="0" fontId="29" fillId="3" borderId="0" xfId="26" applyFont="1" applyFill="1" applyAlignment="1">
      <alignment horizontal="left" vertical="center" wrapText="1"/>
    </xf>
    <xf numFmtId="0" fontId="29" fillId="3" borderId="0" xfId="26" applyFont="1" applyFill="1" applyAlignment="1">
      <alignment horizontal="left" vertical="center" wrapText="1"/>
    </xf>
    <xf numFmtId="0" fontId="29" fillId="13" borderId="6" xfId="26" applyFill="1" applyBorder="1" applyAlignment="1">
      <alignment horizontal="left" vertical="center"/>
    </xf>
    <xf numFmtId="0" fontId="29" fillId="13" borderId="1" xfId="26" applyFill="1" applyBorder="1"/>
    <xf numFmtId="0" fontId="29" fillId="13" borderId="9" xfId="26" applyFill="1" applyBorder="1"/>
    <xf numFmtId="0" fontId="34" fillId="10" borderId="15" xfId="26" applyFont="1" applyFill="1" applyBorder="1" applyAlignment="1">
      <alignment vertical="center"/>
    </xf>
    <xf numFmtId="0" fontId="34" fillId="10" borderId="25" xfId="26" applyFont="1" applyFill="1" applyBorder="1" applyAlignment="1">
      <alignment vertical="center"/>
    </xf>
    <xf numFmtId="0" fontId="30" fillId="10" borderId="36" xfId="26" applyFont="1" applyFill="1" applyBorder="1" applyAlignment="1">
      <alignment horizontal="center" vertical="center" wrapText="1"/>
    </xf>
    <xf numFmtId="0" fontId="30" fillId="10" borderId="37" xfId="26" applyFont="1" applyFill="1" applyBorder="1" applyAlignment="1">
      <alignment horizontal="center" vertical="center" wrapText="1"/>
    </xf>
    <xf numFmtId="0" fontId="34" fillId="10" borderId="35" xfId="26" applyFont="1" applyFill="1" applyBorder="1" applyAlignment="1">
      <alignment horizontal="left" vertical="center"/>
    </xf>
    <xf numFmtId="0" fontId="34" fillId="10" borderId="27" xfId="26" applyFont="1" applyFill="1" applyBorder="1" applyAlignment="1">
      <alignment horizontal="center" vertical="center"/>
    </xf>
    <xf numFmtId="0" fontId="34" fillId="10" borderId="32" xfId="26" applyFont="1" applyFill="1" applyBorder="1" applyAlignment="1">
      <alignment horizontal="center" vertical="center"/>
    </xf>
    <xf numFmtId="0" fontId="34" fillId="10" borderId="24" xfId="26" applyFont="1" applyFill="1" applyBorder="1" applyAlignment="1">
      <alignment horizontal="center" vertical="center"/>
    </xf>
    <xf numFmtId="0" fontId="34" fillId="10" borderId="38" xfId="26" applyFont="1" applyFill="1" applyBorder="1" applyAlignment="1">
      <alignment horizontal="left" vertical="center"/>
    </xf>
    <xf numFmtId="0" fontId="29" fillId="3" borderId="0" xfId="26" applyFont="1" applyFill="1" applyAlignment="1">
      <alignment horizontal="left" vertical="center"/>
    </xf>
    <xf numFmtId="0" fontId="29" fillId="3" borderId="0" xfId="26" applyFont="1" applyFill="1" applyAlignment="1">
      <alignment vertical="center"/>
    </xf>
    <xf numFmtId="0" fontId="34" fillId="10" borderId="39" xfId="26" applyFont="1" applyFill="1" applyBorder="1" applyAlignment="1">
      <alignment horizontal="center" vertical="center"/>
    </xf>
    <xf numFmtId="0" fontId="34" fillId="10" borderId="40" xfId="26" applyFont="1" applyFill="1" applyBorder="1" applyAlignment="1">
      <alignment vertical="center"/>
    </xf>
    <xf numFmtId="0" fontId="45" fillId="0" borderId="0" xfId="20" quotePrefix="1" applyFont="1"/>
    <xf numFmtId="0" fontId="34" fillId="10" borderId="41" xfId="26" applyFont="1" applyFill="1" applyBorder="1" applyAlignment="1">
      <alignment vertical="center"/>
    </xf>
    <xf numFmtId="0" fontId="7" fillId="14" borderId="16" xfId="20" applyFont="1" applyFill="1" applyBorder="1"/>
    <xf numFmtId="0" fontId="46" fillId="14" borderId="17" xfId="20" applyFont="1" applyFill="1" applyBorder="1" applyAlignment="1">
      <alignment horizontal="center"/>
    </xf>
    <xf numFmtId="0" fontId="7" fillId="14" borderId="18" xfId="20" applyFont="1" applyFill="1" applyBorder="1"/>
    <xf numFmtId="0" fontId="7" fillId="14" borderId="19" xfId="20" applyFont="1" applyFill="1" applyBorder="1"/>
    <xf numFmtId="0" fontId="47" fillId="14" borderId="0" xfId="20" applyFont="1" applyFill="1" applyBorder="1" applyAlignment="1">
      <alignment horizontal="right" vertical="top"/>
    </xf>
    <xf numFmtId="0" fontId="7" fillId="14" borderId="12" xfId="20" applyFont="1" applyFill="1" applyBorder="1"/>
    <xf numFmtId="0" fontId="48" fillId="14" borderId="0" xfId="20" applyFont="1" applyFill="1" applyBorder="1" applyAlignment="1">
      <alignment horizontal="center" wrapText="1"/>
    </xf>
    <xf numFmtId="0" fontId="48" fillId="14" borderId="20" xfId="20" applyFont="1" applyFill="1" applyBorder="1" applyAlignment="1">
      <alignment horizontal="center" vertical="center" wrapText="1"/>
    </xf>
    <xf numFmtId="0" fontId="18" fillId="14" borderId="0" xfId="20" applyFont="1" applyFill="1" applyBorder="1" applyAlignment="1">
      <alignment horizontal="center" vertical="center" wrapText="1"/>
    </xf>
    <xf numFmtId="0" fontId="49" fillId="14" borderId="5" xfId="20" applyFont="1" applyFill="1" applyBorder="1" applyAlignment="1">
      <alignment horizontal="center" vertical="center" wrapText="1"/>
    </xf>
    <xf numFmtId="0" fontId="7" fillId="14" borderId="24" xfId="20" applyFont="1" applyFill="1" applyBorder="1"/>
    <xf numFmtId="15" fontId="46" fillId="14" borderId="15" xfId="20" applyNumberFormat="1" applyFont="1" applyFill="1" applyBorder="1" applyAlignment="1">
      <alignment horizontal="center" vertical="center" wrapText="1"/>
    </xf>
    <xf numFmtId="0" fontId="7" fillId="14" borderId="25" xfId="20" applyFont="1" applyFill="1" applyBorder="1"/>
    <xf numFmtId="0" fontId="23" fillId="4" borderId="6" xfId="32" applyFont="1" applyFill="1" applyBorder="1" applyAlignment="1">
      <alignment horizontal="center" vertical="center" wrapText="1"/>
    </xf>
    <xf numFmtId="0" fontId="23" fillId="9" borderId="42" xfId="20" applyFont="1" applyFill="1" applyBorder="1" applyAlignment="1">
      <alignment horizontal="center"/>
    </xf>
    <xf numFmtId="0" fontId="23" fillId="9" borderId="43" xfId="20" applyFont="1" applyFill="1" applyBorder="1" applyAlignment="1">
      <alignment horizontal="center"/>
    </xf>
    <xf numFmtId="0" fontId="24" fillId="5" borderId="6" xfId="32" applyFont="1" applyFill="1" applyBorder="1" applyAlignment="1">
      <alignment horizontal="left" vertical="center" wrapText="1"/>
    </xf>
    <xf numFmtId="0" fontId="24" fillId="5" borderId="6" xfId="32" applyFont="1" applyFill="1" applyBorder="1" applyAlignment="1">
      <alignment horizontal="center" vertical="center" wrapText="1"/>
    </xf>
    <xf numFmtId="0" fontId="51" fillId="16" borderId="19" xfId="20" applyFont="1" applyFill="1" applyBorder="1"/>
    <xf numFmtId="0" fontId="51" fillId="16" borderId="12" xfId="20" applyFont="1" applyFill="1" applyBorder="1" applyAlignment="1">
      <alignment horizontal="left"/>
    </xf>
    <xf numFmtId="0" fontId="51" fillId="16" borderId="24" xfId="20" applyFont="1" applyFill="1" applyBorder="1"/>
    <xf numFmtId="0" fontId="51" fillId="16" borderId="25" xfId="20" applyFont="1" applyFill="1" applyBorder="1" applyAlignment="1">
      <alignment horizontal="left"/>
    </xf>
    <xf numFmtId="0" fontId="51" fillId="18" borderId="19" xfId="20" applyFont="1" applyFill="1" applyBorder="1"/>
    <xf numFmtId="0" fontId="51" fillId="18" borderId="12" xfId="20" applyFont="1" applyFill="1" applyBorder="1" applyAlignment="1">
      <alignment horizontal="left"/>
    </xf>
    <xf numFmtId="15" fontId="51" fillId="18" borderId="12" xfId="20" quotePrefix="1" applyNumberFormat="1" applyFont="1" applyFill="1" applyBorder="1" applyAlignment="1">
      <alignment horizontal="left"/>
    </xf>
    <xf numFmtId="0" fontId="51" fillId="20" borderId="19" xfId="20" applyFont="1" applyFill="1" applyBorder="1"/>
    <xf numFmtId="0" fontId="51" fillId="20" borderId="12" xfId="20" applyFont="1" applyFill="1" applyBorder="1" applyAlignment="1">
      <alignment horizontal="left"/>
    </xf>
    <xf numFmtId="0" fontId="51" fillId="20" borderId="19" xfId="20" applyFont="1" applyFill="1" applyBorder="1" applyAlignment="1">
      <alignment horizontal="left" vertical="center" wrapText="1"/>
    </xf>
    <xf numFmtId="0" fontId="51" fillId="20" borderId="12" xfId="20" applyFont="1" applyFill="1" applyBorder="1"/>
    <xf numFmtId="0" fontId="51" fillId="20" borderId="24" xfId="20" applyFont="1" applyFill="1" applyBorder="1" applyAlignment="1">
      <alignment horizontal="left" vertical="center" wrapText="1"/>
    </xf>
    <xf numFmtId="0" fontId="51" fillId="22" borderId="19" xfId="20" applyFont="1" applyFill="1" applyBorder="1" applyAlignment="1">
      <alignment horizontal="left" vertical="center" wrapText="1"/>
    </xf>
    <xf numFmtId="0" fontId="51" fillId="22" borderId="12" xfId="3" applyFont="1" applyFill="1" applyBorder="1" applyAlignment="1" applyProtection="1">
      <alignment vertical="center"/>
    </xf>
    <xf numFmtId="0" fontId="9" fillId="22" borderId="12" xfId="5" applyFill="1" applyBorder="1" applyAlignment="1" applyProtection="1"/>
    <xf numFmtId="0" fontId="51" fillId="22" borderId="24" xfId="20" applyFont="1" applyFill="1" applyBorder="1" applyAlignment="1">
      <alignment vertical="center" wrapText="1"/>
    </xf>
    <xf numFmtId="0" fontId="46" fillId="22" borderId="25" xfId="20" applyFont="1" applyFill="1" applyBorder="1"/>
    <xf numFmtId="0" fontId="7" fillId="0" borderId="0" xfId="20" applyAlignment="1">
      <alignment horizontal="left"/>
    </xf>
    <xf numFmtId="0" fontId="7" fillId="0" borderId="0" xfId="20" applyAlignment="1">
      <alignment horizontal="center" vertical="center"/>
    </xf>
    <xf numFmtId="0" fontId="38" fillId="0" borderId="21" xfId="32" applyFont="1" applyFill="1" applyBorder="1" applyAlignment="1">
      <alignment horizontal="left" vertical="center" wrapText="1"/>
    </xf>
    <xf numFmtId="0" fontId="7" fillId="0" borderId="27" xfId="20" applyBorder="1" applyAlignment="1">
      <alignment horizontal="center" vertical="center"/>
    </xf>
    <xf numFmtId="0" fontId="10" fillId="0" borderId="0" xfId="20" applyFont="1" applyFill="1" applyBorder="1" applyAlignment="1">
      <alignment vertical="top"/>
    </xf>
    <xf numFmtId="0" fontId="47" fillId="14" borderId="16" xfId="20" applyFont="1" applyFill="1" applyBorder="1" applyAlignment="1">
      <alignment horizontal="right" wrapText="1"/>
    </xf>
    <xf numFmtId="0" fontId="47" fillId="14" borderId="18" xfId="20" applyFont="1" applyFill="1" applyBorder="1" applyAlignment="1">
      <alignment horizontal="right" wrapText="1"/>
    </xf>
    <xf numFmtId="0" fontId="10" fillId="0" borderId="0" xfId="20" applyFont="1" applyFill="1" applyBorder="1" applyAlignment="1"/>
    <xf numFmtId="0" fontId="10" fillId="0" borderId="0" xfId="20" applyFont="1" applyAlignment="1"/>
    <xf numFmtId="0" fontId="47" fillId="14" borderId="19" xfId="20" applyFont="1" applyFill="1" applyBorder="1" applyAlignment="1">
      <alignment vertical="center" wrapText="1"/>
    </xf>
    <xf numFmtId="0" fontId="47" fillId="14" borderId="0" xfId="20" applyFont="1" applyFill="1" applyBorder="1" applyAlignment="1">
      <alignment horizontal="right" vertical="center" wrapText="1"/>
    </xf>
    <xf numFmtId="0" fontId="47" fillId="14" borderId="12" xfId="20" applyFont="1" applyFill="1" applyBorder="1" applyAlignment="1">
      <alignment vertical="center" wrapText="1"/>
    </xf>
    <xf numFmtId="0" fontId="10" fillId="0" borderId="0" xfId="20" applyFont="1" applyFill="1" applyBorder="1" applyAlignment="1">
      <alignment vertical="center"/>
    </xf>
    <xf numFmtId="0" fontId="52" fillId="14" borderId="19" xfId="20" applyFont="1" applyFill="1" applyBorder="1" applyAlignment="1">
      <alignment horizontal="center" vertical="center" wrapText="1"/>
    </xf>
    <xf numFmtId="0" fontId="52" fillId="14" borderId="12" xfId="20" applyFont="1" applyFill="1" applyBorder="1" applyAlignment="1">
      <alignment horizontal="center" vertical="center" wrapText="1"/>
    </xf>
    <xf numFmtId="0" fontId="17" fillId="14" borderId="19" xfId="20" applyFont="1" applyFill="1" applyBorder="1" applyAlignment="1">
      <alignment horizontal="center" vertical="center"/>
    </xf>
    <xf numFmtId="0" fontId="17" fillId="14" borderId="12" xfId="20" applyFont="1" applyFill="1" applyBorder="1" applyAlignment="1">
      <alignment horizontal="center" vertical="center"/>
    </xf>
    <xf numFmtId="0" fontId="46" fillId="14" borderId="15" xfId="20" applyFont="1" applyFill="1" applyBorder="1" applyAlignment="1">
      <alignment horizontal="center" vertical="center"/>
    </xf>
    <xf numFmtId="0" fontId="19" fillId="14" borderId="19" xfId="20" applyFont="1" applyFill="1" applyBorder="1" applyAlignment="1">
      <alignment horizontal="center" vertical="center"/>
    </xf>
    <xf numFmtId="0" fontId="19" fillId="14" borderId="12" xfId="20" applyFont="1" applyFill="1" applyBorder="1" applyAlignment="1">
      <alignment horizontal="center" vertical="center"/>
    </xf>
    <xf numFmtId="0" fontId="54" fillId="24" borderId="0" xfId="20" applyFont="1" applyFill="1" applyBorder="1" applyAlignment="1">
      <alignment horizontal="center" vertical="center"/>
    </xf>
    <xf numFmtId="0" fontId="46" fillId="0" borderId="0" xfId="20" applyFont="1" applyFill="1" applyBorder="1" applyAlignment="1">
      <alignment vertical="center"/>
    </xf>
    <xf numFmtId="0" fontId="46" fillId="0" borderId="0" xfId="20" applyFont="1" applyAlignment="1">
      <alignment vertical="center"/>
    </xf>
    <xf numFmtId="0" fontId="15" fillId="25" borderId="1" xfId="20" applyFont="1" applyFill="1" applyBorder="1" applyAlignment="1">
      <alignment vertical="center"/>
    </xf>
    <xf numFmtId="0" fontId="15" fillId="25" borderId="1" xfId="20" applyFont="1" applyFill="1" applyBorder="1" applyAlignment="1">
      <alignment horizontal="center" vertical="center" wrapText="1"/>
    </xf>
    <xf numFmtId="0" fontId="7" fillId="26" borderId="0" xfId="20" applyFont="1" applyFill="1" applyBorder="1" applyAlignment="1">
      <alignment vertical="center"/>
    </xf>
    <xf numFmtId="0" fontId="55" fillId="14" borderId="0" xfId="5" applyFont="1" applyFill="1" applyBorder="1" applyAlignment="1" applyProtection="1">
      <alignment horizontal="left" vertical="center" wrapText="1" indent="1"/>
    </xf>
    <xf numFmtId="0" fontId="7" fillId="14" borderId="0" xfId="20" applyFont="1" applyFill="1" applyBorder="1" applyAlignment="1">
      <alignment horizontal="left" vertical="center" wrapText="1" indent="1"/>
    </xf>
    <xf numFmtId="0" fontId="17" fillId="0" borderId="0" xfId="20" applyFont="1" applyFill="1" applyBorder="1" applyAlignment="1">
      <alignment vertical="center"/>
    </xf>
    <xf numFmtId="0" fontId="17" fillId="0" borderId="0" xfId="20" applyFont="1" applyAlignment="1">
      <alignment vertical="center"/>
    </xf>
    <xf numFmtId="0" fontId="7" fillId="27" borderId="0" xfId="20" applyFont="1" applyFill="1" applyBorder="1" applyAlignment="1">
      <alignment vertical="center"/>
    </xf>
    <xf numFmtId="0" fontId="7" fillId="23" borderId="0" xfId="20" applyFont="1" applyFill="1" applyBorder="1" applyAlignment="1">
      <alignment vertical="center"/>
    </xf>
    <xf numFmtId="0" fontId="10" fillId="14" borderId="19" xfId="20" applyFont="1" applyFill="1" applyBorder="1" applyAlignment="1">
      <alignment horizontal="left" vertical="center" wrapText="1" indent="1"/>
    </xf>
    <xf numFmtId="0" fontId="10" fillId="14" borderId="12" xfId="20" applyFont="1" applyFill="1" applyBorder="1" applyAlignment="1">
      <alignment horizontal="left" vertical="center" wrapText="1" indent="1"/>
    </xf>
    <xf numFmtId="0" fontId="10" fillId="14" borderId="24" xfId="20" applyFont="1" applyFill="1" applyBorder="1" applyAlignment="1">
      <alignment vertical="top"/>
    </xf>
    <xf numFmtId="0" fontId="10" fillId="14" borderId="15" xfId="20" applyFont="1" applyFill="1" applyBorder="1" applyAlignment="1">
      <alignment vertical="top"/>
    </xf>
    <xf numFmtId="0" fontId="10" fillId="14" borderId="25" xfId="20" applyFont="1" applyFill="1" applyBorder="1" applyAlignment="1">
      <alignment vertical="top"/>
    </xf>
    <xf numFmtId="0" fontId="7" fillId="0" borderId="0" xfId="20" applyAlignment="1">
      <alignment vertical="center"/>
    </xf>
    <xf numFmtId="0" fontId="7" fillId="14" borderId="25" xfId="20" applyFill="1" applyBorder="1" applyAlignment="1">
      <alignment vertical="center"/>
    </xf>
    <xf numFmtId="0" fontId="7" fillId="14" borderId="15" xfId="20" applyFill="1" applyBorder="1" applyAlignment="1">
      <alignment vertical="center" wrapText="1"/>
    </xf>
    <xf numFmtId="0" fontId="7" fillId="14" borderId="15" xfId="20" applyFill="1" applyBorder="1" applyAlignment="1">
      <alignment vertical="center"/>
    </xf>
    <xf numFmtId="0" fontId="7" fillId="14" borderId="24" xfId="20" applyFill="1" applyBorder="1" applyAlignment="1">
      <alignment vertical="center"/>
    </xf>
    <xf numFmtId="0" fontId="18" fillId="14" borderId="12" xfId="20" applyFont="1" applyFill="1" applyBorder="1" applyAlignment="1">
      <alignment vertical="center"/>
    </xf>
    <xf numFmtId="0" fontId="18" fillId="14" borderId="19" xfId="20" applyFont="1" applyFill="1" applyBorder="1" applyAlignment="1">
      <alignment vertical="center"/>
    </xf>
    <xf numFmtId="0" fontId="10" fillId="2" borderId="0" xfId="20" applyFont="1" applyFill="1" applyAlignment="1">
      <alignment vertical="center"/>
    </xf>
    <xf numFmtId="0" fontId="18" fillId="14" borderId="0" xfId="20" applyFont="1" applyFill="1" applyBorder="1" applyAlignment="1">
      <alignment vertical="center"/>
    </xf>
    <xf numFmtId="0" fontId="17" fillId="14" borderId="0" xfId="20" applyFont="1" applyFill="1" applyBorder="1" applyAlignment="1">
      <alignment vertical="center"/>
    </xf>
    <xf numFmtId="0" fontId="18" fillId="14" borderId="0" xfId="20" applyFont="1" applyFill="1" applyBorder="1" applyAlignment="1">
      <alignment horizontal="left" vertical="center"/>
    </xf>
    <xf numFmtId="0" fontId="18" fillId="14" borderId="1" xfId="20" applyFont="1" applyFill="1" applyBorder="1" applyAlignment="1">
      <alignment horizontal="left" vertical="center"/>
    </xf>
    <xf numFmtId="0" fontId="17" fillId="14" borderId="1" xfId="20" applyFont="1" applyFill="1" applyBorder="1" applyAlignment="1">
      <alignment horizontal="left" vertical="center"/>
    </xf>
    <xf numFmtId="0" fontId="18" fillId="14" borderId="0" xfId="20" applyFont="1" applyFill="1" applyBorder="1" applyAlignment="1">
      <alignment vertical="top" wrapText="1"/>
    </xf>
    <xf numFmtId="0" fontId="10" fillId="0" borderId="0" xfId="20" applyFont="1" applyAlignment="1">
      <alignment vertical="center" wrapText="1"/>
    </xf>
    <xf numFmtId="0" fontId="18" fillId="14" borderId="12" xfId="20" applyFont="1" applyFill="1" applyBorder="1" applyAlignment="1">
      <alignment vertical="center" wrapText="1"/>
    </xf>
    <xf numFmtId="0" fontId="18" fillId="14" borderId="0" xfId="20" applyFont="1" applyFill="1" applyBorder="1" applyAlignment="1">
      <alignment horizontal="left" vertical="center" wrapText="1"/>
    </xf>
    <xf numFmtId="0" fontId="18" fillId="14" borderId="1" xfId="20" applyFont="1" applyFill="1" applyBorder="1" applyAlignment="1">
      <alignment horizontal="left" vertical="center" wrapText="1"/>
    </xf>
    <xf numFmtId="0" fontId="18" fillId="14" borderId="19" xfId="20" applyFont="1" applyFill="1" applyBorder="1" applyAlignment="1">
      <alignment vertical="center" wrapText="1"/>
    </xf>
    <xf numFmtId="0" fontId="10" fillId="2" borderId="0" xfId="20" applyFont="1" applyFill="1" applyAlignment="1">
      <alignment vertical="center" wrapText="1"/>
    </xf>
    <xf numFmtId="0" fontId="37" fillId="14" borderId="0" xfId="20" applyFont="1" applyFill="1" applyBorder="1" applyAlignment="1">
      <alignment vertical="center"/>
    </xf>
    <xf numFmtId="0" fontId="18" fillId="14" borderId="6" xfId="20" applyFont="1" applyFill="1" applyBorder="1" applyAlignment="1">
      <alignment vertical="center"/>
    </xf>
    <xf numFmtId="0" fontId="18" fillId="14" borderId="6" xfId="20" applyFont="1" applyFill="1" applyBorder="1" applyAlignment="1">
      <alignment horizontal="center" vertical="center"/>
    </xf>
    <xf numFmtId="0" fontId="18" fillId="14" borderId="10" xfId="20" applyFont="1" applyFill="1" applyBorder="1" applyAlignment="1">
      <alignment horizontal="center" vertical="center"/>
    </xf>
    <xf numFmtId="0" fontId="17" fillId="14" borderId="23" xfId="20" applyFont="1" applyFill="1" applyBorder="1" applyAlignment="1">
      <alignment horizontal="center" vertical="center"/>
    </xf>
    <xf numFmtId="0" fontId="18" fillId="14" borderId="0" xfId="20" applyFont="1" applyFill="1" applyBorder="1" applyAlignment="1"/>
    <xf numFmtId="0" fontId="22" fillId="14" borderId="0" xfId="5" applyFont="1" applyFill="1" applyBorder="1" applyAlignment="1" applyProtection="1">
      <alignment vertical="center"/>
    </xf>
    <xf numFmtId="0" fontId="10" fillId="14" borderId="12" xfId="20" applyFont="1" applyFill="1" applyBorder="1" applyAlignment="1">
      <alignment vertical="center"/>
    </xf>
    <xf numFmtId="0" fontId="10" fillId="14" borderId="12" xfId="20" applyFont="1" applyFill="1" applyBorder="1" applyAlignment="1">
      <alignment vertical="top"/>
    </xf>
    <xf numFmtId="0" fontId="10" fillId="14" borderId="0" xfId="20" applyFont="1" applyFill="1" applyBorder="1" applyAlignment="1">
      <alignment vertical="top"/>
    </xf>
    <xf numFmtId="0" fontId="52" fillId="14" borderId="0" xfId="20" applyFont="1" applyFill="1" applyBorder="1" applyAlignment="1">
      <alignment horizontal="center" vertical="center" wrapText="1"/>
    </xf>
    <xf numFmtId="0" fontId="10" fillId="14" borderId="18" xfId="20" applyFont="1" applyFill="1" applyBorder="1" applyAlignment="1"/>
    <xf numFmtId="0" fontId="10" fillId="14" borderId="17" xfId="20" applyFont="1" applyFill="1" applyBorder="1" applyAlignment="1"/>
    <xf numFmtId="0" fontId="47" fillId="14" borderId="17" xfId="20" applyFont="1" applyFill="1" applyBorder="1" applyAlignment="1">
      <alignment horizontal="right" wrapText="1"/>
    </xf>
    <xf numFmtId="0" fontId="18" fillId="14" borderId="19" xfId="20" applyFont="1" applyFill="1" applyBorder="1"/>
    <xf numFmtId="0" fontId="18" fillId="14" borderId="12" xfId="20" applyFont="1" applyFill="1" applyBorder="1"/>
    <xf numFmtId="0" fontId="17" fillId="3" borderId="10" xfId="20" applyFont="1" applyFill="1" applyBorder="1" applyAlignment="1" applyProtection="1">
      <alignment horizontal="center" vertical="top" wrapText="1"/>
      <protection locked="0"/>
    </xf>
    <xf numFmtId="0" fontId="18" fillId="2" borderId="0" xfId="20" applyFont="1" applyFill="1" applyAlignment="1">
      <alignment vertical="center"/>
    </xf>
    <xf numFmtId="0" fontId="18" fillId="0" borderId="0" xfId="20" applyFont="1" applyAlignment="1">
      <alignment vertical="center"/>
    </xf>
    <xf numFmtId="0" fontId="17" fillId="25" borderId="1" xfId="20" applyFont="1" applyFill="1" applyBorder="1" applyAlignment="1">
      <alignment vertical="center"/>
    </xf>
    <xf numFmtId="0" fontId="18" fillId="25" borderId="1" xfId="20" applyFont="1" applyFill="1" applyBorder="1" applyAlignment="1">
      <alignment vertical="center"/>
    </xf>
    <xf numFmtId="0" fontId="18" fillId="14" borderId="25" xfId="20" applyFont="1" applyFill="1" applyBorder="1"/>
    <xf numFmtId="0" fontId="18" fillId="14" borderId="15" xfId="20" applyFont="1" applyFill="1" applyBorder="1"/>
    <xf numFmtId="0" fontId="18" fillId="14" borderId="15" xfId="20" applyFont="1" applyFill="1" applyBorder="1" applyAlignment="1">
      <alignment vertical="center"/>
    </xf>
    <xf numFmtId="0" fontId="18" fillId="14" borderId="24" xfId="20" applyFont="1" applyFill="1" applyBorder="1"/>
    <xf numFmtId="0" fontId="18" fillId="0" borderId="6" xfId="20" applyFont="1" applyFill="1" applyBorder="1" applyAlignment="1" applyProtection="1">
      <alignment horizontal="left" vertical="center"/>
      <protection locked="0"/>
    </xf>
    <xf numFmtId="0" fontId="17" fillId="14" borderId="6" xfId="20" applyFont="1" applyFill="1" applyBorder="1" applyAlignment="1" applyProtection="1">
      <alignment horizontal="center" vertical="center"/>
    </xf>
    <xf numFmtId="1" fontId="18" fillId="14" borderId="19" xfId="20" applyNumberFormat="1" applyFont="1" applyFill="1" applyBorder="1" applyProtection="1">
      <protection hidden="1"/>
    </xf>
    <xf numFmtId="1" fontId="17" fillId="14" borderId="6" xfId="20" applyNumberFormat="1" applyFont="1" applyFill="1" applyBorder="1" applyAlignment="1" applyProtection="1">
      <alignment horizontal="center" vertical="center"/>
    </xf>
    <xf numFmtId="0" fontId="18" fillId="8" borderId="6" xfId="20" applyFont="1" applyFill="1" applyBorder="1" applyAlignment="1" applyProtection="1">
      <alignment horizontal="left" vertical="center"/>
      <protection locked="0"/>
    </xf>
    <xf numFmtId="0" fontId="18" fillId="8" borderId="6" xfId="20" applyFont="1" applyFill="1" applyBorder="1" applyAlignment="1" applyProtection="1">
      <alignment horizontal="left" vertical="center" wrapText="1"/>
      <protection locked="0"/>
    </xf>
    <xf numFmtId="0" fontId="46" fillId="14" borderId="0" xfId="20" applyFont="1" applyFill="1" applyBorder="1" applyAlignment="1">
      <alignment horizontal="center" vertical="center" wrapText="1" shrinkToFit="1"/>
    </xf>
    <xf numFmtId="0" fontId="18" fillId="0" borderId="0" xfId="20" applyFont="1" applyAlignment="1"/>
    <xf numFmtId="0" fontId="18" fillId="14" borderId="12" xfId="20" applyFont="1" applyFill="1" applyBorder="1" applyAlignment="1"/>
    <xf numFmtId="0" fontId="48" fillId="14" borderId="0" xfId="20" applyFont="1" applyFill="1" applyBorder="1" applyAlignment="1">
      <alignment vertical="center" wrapText="1" shrinkToFit="1"/>
    </xf>
    <xf numFmtId="0" fontId="18" fillId="14" borderId="19" xfId="20" applyFont="1" applyFill="1" applyBorder="1" applyAlignment="1"/>
    <xf numFmtId="0" fontId="18" fillId="14" borderId="18" xfId="20" applyFont="1" applyFill="1" applyBorder="1"/>
    <xf numFmtId="0" fontId="18" fillId="14" borderId="16" xfId="20" applyFont="1" applyFill="1" applyBorder="1"/>
    <xf numFmtId="0" fontId="23" fillId="28" borderId="0" xfId="32" applyFont="1" applyFill="1" applyAlignment="1">
      <alignment horizontal="center" vertical="center" wrapText="1"/>
    </xf>
    <xf numFmtId="0" fontId="3" fillId="0" borderId="0" xfId="32" applyAlignment="1">
      <alignment horizontal="center" vertical="center"/>
    </xf>
    <xf numFmtId="0" fontId="3" fillId="0" borderId="0" xfId="32"/>
    <xf numFmtId="0" fontId="3" fillId="0" borderId="0" xfId="32" applyFill="1"/>
    <xf numFmtId="0" fontId="3" fillId="0" borderId="0" xfId="32" applyAlignment="1">
      <alignment horizontal="center"/>
    </xf>
    <xf numFmtId="0" fontId="3" fillId="0" borderId="0" xfId="32" applyAlignment="1">
      <alignment horizontal="left"/>
    </xf>
    <xf numFmtId="0" fontId="3" fillId="29" borderId="0" xfId="32" applyFill="1" applyAlignment="1">
      <alignment wrapText="1"/>
    </xf>
    <xf numFmtId="0" fontId="3" fillId="30" borderId="0" xfId="32" applyFill="1" applyAlignment="1">
      <alignment horizontal="center"/>
    </xf>
    <xf numFmtId="0" fontId="3" fillId="31" borderId="0" xfId="32" applyFill="1" applyAlignment="1">
      <alignment horizontal="center" wrapText="1"/>
    </xf>
    <xf numFmtId="0" fontId="3" fillId="32" borderId="0" xfId="32" applyFill="1"/>
    <xf numFmtId="0" fontId="3" fillId="0" borderId="0" xfId="32" applyAlignment="1">
      <alignment vertical="top"/>
    </xf>
    <xf numFmtId="0" fontId="3" fillId="0" borderId="0" xfId="32" applyAlignment="1">
      <alignment horizontal="center" vertical="top"/>
    </xf>
    <xf numFmtId="0" fontId="3" fillId="0" borderId="0" xfId="32" applyAlignment="1">
      <alignment horizontal="left" vertical="top"/>
    </xf>
    <xf numFmtId="0" fontId="3" fillId="31" borderId="0" xfId="32" applyFill="1" applyAlignment="1">
      <alignment horizontal="center" vertical="top" wrapText="1"/>
    </xf>
    <xf numFmtId="0" fontId="3" fillId="30" borderId="0" xfId="32" applyFill="1" applyAlignment="1">
      <alignment horizontal="center" vertical="top"/>
    </xf>
    <xf numFmtId="0" fontId="3" fillId="32" borderId="0" xfId="32" applyFill="1" applyAlignment="1">
      <alignment vertical="top"/>
    </xf>
    <xf numFmtId="0" fontId="23" fillId="33" borderId="0" xfId="32" applyFont="1" applyFill="1" applyAlignment="1">
      <alignment horizontal="left"/>
    </xf>
    <xf numFmtId="0" fontId="3" fillId="33" borderId="0" xfId="32" applyFill="1" applyAlignment="1">
      <alignment horizontal="left"/>
    </xf>
    <xf numFmtId="0" fontId="3" fillId="33" borderId="0" xfId="32" applyFill="1" applyAlignment="1">
      <alignment horizontal="center"/>
    </xf>
    <xf numFmtId="0" fontId="3" fillId="0" borderId="0" xfId="32" quotePrefix="1" applyAlignment="1">
      <alignment horizontal="left"/>
    </xf>
    <xf numFmtId="0" fontId="57" fillId="0" borderId="0" xfId="32" applyFont="1" applyFill="1" applyAlignment="1">
      <alignment horizontal="left"/>
    </xf>
    <xf numFmtId="0" fontId="3" fillId="0" borderId="0" xfId="32" applyFill="1" applyAlignment="1">
      <alignment horizontal="left"/>
    </xf>
    <xf numFmtId="0" fontId="57" fillId="0" borderId="0" xfId="32" applyFont="1" applyFill="1" applyAlignment="1">
      <alignment horizontal="left" vertical="center"/>
    </xf>
    <xf numFmtId="0" fontId="3" fillId="25" borderId="0" xfId="33" applyFill="1"/>
    <xf numFmtId="0" fontId="3" fillId="25" borderId="0" xfId="33" applyFont="1" applyFill="1"/>
    <xf numFmtId="0" fontId="3" fillId="25" borderId="0" xfId="33" applyFont="1" applyFill="1" applyAlignment="1">
      <alignment horizontal="center" vertical="center"/>
    </xf>
    <xf numFmtId="0" fontId="3" fillId="25" borderId="0" xfId="33" applyFill="1" applyAlignment="1">
      <alignment horizontal="center" vertical="center"/>
    </xf>
    <xf numFmtId="0" fontId="3" fillId="25" borderId="0" xfId="32" applyFont="1" applyFill="1"/>
    <xf numFmtId="0" fontId="3" fillId="25" borderId="0" xfId="32" applyFill="1"/>
    <xf numFmtId="0" fontId="3" fillId="31" borderId="0" xfId="32" applyFill="1"/>
    <xf numFmtId="0" fontId="3" fillId="31" borderId="0" xfId="32" applyFont="1" applyFill="1" applyAlignment="1">
      <alignment horizontal="center" vertical="center"/>
    </xf>
    <xf numFmtId="0" fontId="3" fillId="31" borderId="0" xfId="32" applyFill="1" applyAlignment="1">
      <alignment horizontal="center" vertical="center"/>
    </xf>
    <xf numFmtId="0" fontId="3" fillId="34" borderId="0" xfId="32" applyFill="1"/>
    <xf numFmtId="0" fontId="23" fillId="28" borderId="0" xfId="32" applyFont="1" applyFill="1" applyAlignment="1">
      <alignment horizontal="center" vertical="center"/>
    </xf>
    <xf numFmtId="0" fontId="23" fillId="28" borderId="0" xfId="20" applyFont="1" applyFill="1" applyAlignment="1">
      <alignment horizontal="center" vertical="center" wrapText="1"/>
    </xf>
    <xf numFmtId="0" fontId="3" fillId="0" borderId="0" xfId="32" applyFill="1" applyAlignment="1">
      <alignment horizontal="center" vertical="center"/>
    </xf>
    <xf numFmtId="0" fontId="10" fillId="0" borderId="0" xfId="20" applyFont="1" applyAlignment="1">
      <alignment horizontal="left" vertical="center"/>
    </xf>
    <xf numFmtId="0" fontId="18" fillId="14" borderId="12" xfId="20" applyFont="1" applyFill="1" applyBorder="1" applyAlignment="1">
      <alignment horizontal="left" vertical="center"/>
    </xf>
    <xf numFmtId="0" fontId="18" fillId="14" borderId="19" xfId="20" applyFont="1" applyFill="1" applyBorder="1" applyAlignment="1">
      <alignment horizontal="left" vertical="center"/>
    </xf>
    <xf numFmtId="0" fontId="10" fillId="2" borderId="0" xfId="20" applyFont="1" applyFill="1" applyAlignment="1">
      <alignment horizontal="left" vertical="center"/>
    </xf>
    <xf numFmtId="0" fontId="58" fillId="14" borderId="0" xfId="5" applyFont="1" applyFill="1" applyBorder="1" applyAlignment="1" applyProtection="1">
      <alignment horizontal="left" vertical="center" wrapText="1" indent="1"/>
    </xf>
    <xf numFmtId="0" fontId="59" fillId="10" borderId="32" xfId="26" applyFont="1" applyFill="1" applyBorder="1" applyAlignment="1">
      <alignment horizontal="center" vertical="center"/>
    </xf>
    <xf numFmtId="0" fontId="30" fillId="10" borderId="46" xfId="26" applyFont="1" applyFill="1" applyBorder="1" applyAlignment="1">
      <alignment horizontal="center" vertical="center" wrapText="1"/>
    </xf>
    <xf numFmtId="0" fontId="30" fillId="10" borderId="44" xfId="26" applyFont="1" applyFill="1" applyBorder="1" applyAlignment="1">
      <alignment horizontal="center" vertical="center" wrapText="1"/>
    </xf>
    <xf numFmtId="0" fontId="30" fillId="10" borderId="52" xfId="26" applyFont="1" applyFill="1" applyBorder="1" applyAlignment="1">
      <alignment horizontal="center" vertical="center" wrapText="1"/>
    </xf>
    <xf numFmtId="0" fontId="46" fillId="13" borderId="0" xfId="20" applyFont="1" applyFill="1"/>
    <xf numFmtId="14" fontId="46" fillId="13" borderId="0" xfId="20" applyNumberFormat="1" applyFont="1" applyFill="1"/>
    <xf numFmtId="0" fontId="46" fillId="13" borderId="0" xfId="20" applyFont="1" applyFill="1" applyAlignment="1">
      <alignment horizontal="center"/>
    </xf>
    <xf numFmtId="0" fontId="7" fillId="0" borderId="0" xfId="20" applyAlignment="1">
      <alignment horizontal="center"/>
    </xf>
    <xf numFmtId="0" fontId="34" fillId="10" borderId="50" xfId="26" applyFont="1" applyFill="1" applyBorder="1" applyAlignment="1">
      <alignment horizontal="left" vertical="center"/>
    </xf>
    <xf numFmtId="0" fontId="60" fillId="8" borderId="21" xfId="26" applyFont="1" applyFill="1" applyBorder="1" applyAlignment="1" applyProtection="1">
      <alignment horizontal="right" vertical="center"/>
      <protection locked="0"/>
    </xf>
    <xf numFmtId="0" fontId="62" fillId="12" borderId="34" xfId="0" applyFont="1" applyFill="1" applyBorder="1" applyAlignment="1" applyProtection="1">
      <alignment horizontal="left" vertical="justify"/>
    </xf>
    <xf numFmtId="49" fontId="61" fillId="12" borderId="22" xfId="26" applyNumberFormat="1" applyFont="1" applyFill="1" applyBorder="1" applyAlignment="1" applyProtection="1">
      <alignment horizontal="center" vertical="center"/>
      <protection locked="0"/>
    </xf>
    <xf numFmtId="0" fontId="61" fillId="12" borderId="30" xfId="26" applyFont="1" applyFill="1" applyBorder="1" applyAlignment="1" applyProtection="1">
      <alignment horizontal="center" vertical="center"/>
      <protection locked="0"/>
    </xf>
    <xf numFmtId="0" fontId="2" fillId="31" borderId="0" xfId="32" applyFont="1" applyFill="1" applyAlignment="1">
      <alignment horizontal="center" vertical="center"/>
    </xf>
    <xf numFmtId="0" fontId="2" fillId="31" borderId="0" xfId="32" applyFont="1" applyFill="1"/>
    <xf numFmtId="0" fontId="2" fillId="0" borderId="45" xfId="32" applyFont="1" applyBorder="1" applyAlignment="1">
      <alignment horizontal="center"/>
    </xf>
    <xf numFmtId="0" fontId="23" fillId="0" borderId="0" xfId="32" applyFont="1" applyFill="1" applyAlignment="1">
      <alignment horizontal="center" vertical="center"/>
    </xf>
    <xf numFmtId="0" fontId="10" fillId="0" borderId="0" xfId="20" applyFont="1" applyAlignment="1" applyProtection="1">
      <alignment vertical="top"/>
    </xf>
    <xf numFmtId="0" fontId="10" fillId="0" borderId="0" xfId="20" applyFont="1" applyFill="1" applyBorder="1" applyAlignment="1" applyProtection="1">
      <alignment vertical="top"/>
    </xf>
    <xf numFmtId="0" fontId="10" fillId="0" borderId="0" xfId="20" applyFont="1" applyAlignment="1" applyProtection="1"/>
    <xf numFmtId="0" fontId="47" fillId="14" borderId="16" xfId="20" applyFont="1" applyFill="1" applyBorder="1" applyAlignment="1" applyProtection="1">
      <alignment horizontal="right" wrapText="1"/>
    </xf>
    <xf numFmtId="0" fontId="47" fillId="14" borderId="17" xfId="20" applyFont="1" applyFill="1" applyBorder="1" applyAlignment="1" applyProtection="1">
      <alignment horizontal="right" wrapText="1"/>
    </xf>
    <xf numFmtId="0" fontId="10" fillId="14" borderId="17" xfId="20" applyFont="1" applyFill="1" applyBorder="1" applyAlignment="1" applyProtection="1"/>
    <xf numFmtId="0" fontId="10" fillId="14" borderId="18" xfId="20" applyFont="1" applyFill="1" applyBorder="1" applyAlignment="1" applyProtection="1"/>
    <xf numFmtId="0" fontId="10" fillId="0" borderId="0" xfId="20" applyFont="1" applyFill="1" applyBorder="1" applyAlignment="1" applyProtection="1"/>
    <xf numFmtId="0" fontId="52" fillId="14" borderId="19" xfId="20" applyFont="1" applyFill="1" applyBorder="1" applyAlignment="1" applyProtection="1">
      <alignment horizontal="center" vertical="center" wrapText="1"/>
    </xf>
    <xf numFmtId="0" fontId="52" fillId="14" borderId="0" xfId="20" applyFont="1" applyFill="1" applyBorder="1" applyAlignment="1" applyProtection="1">
      <alignment horizontal="center" vertical="center" wrapText="1"/>
    </xf>
    <xf numFmtId="0" fontId="10" fillId="14" borderId="0" xfId="20" applyFont="1" applyFill="1" applyBorder="1" applyAlignment="1" applyProtection="1">
      <alignment vertical="top"/>
    </xf>
    <xf numFmtId="0" fontId="47" fillId="14" borderId="0" xfId="20" applyFont="1" applyFill="1" applyBorder="1" applyAlignment="1" applyProtection="1">
      <alignment horizontal="right" vertical="top"/>
    </xf>
    <xf numFmtId="0" fontId="10" fillId="14" borderId="12" xfId="20" applyFont="1" applyFill="1" applyBorder="1" applyAlignment="1" applyProtection="1">
      <alignment vertical="top"/>
    </xf>
    <xf numFmtId="0" fontId="17" fillId="14" borderId="19" xfId="20" applyFont="1" applyFill="1" applyBorder="1" applyAlignment="1" applyProtection="1">
      <alignment horizontal="center" vertical="center"/>
    </xf>
    <xf numFmtId="0" fontId="46" fillId="14" borderId="15" xfId="20" applyFont="1" applyFill="1" applyBorder="1" applyAlignment="1" applyProtection="1">
      <alignment horizontal="center" vertical="center"/>
    </xf>
    <xf numFmtId="0" fontId="19" fillId="14" borderId="19" xfId="20" applyFont="1" applyFill="1" applyBorder="1" applyAlignment="1" applyProtection="1">
      <alignment horizontal="center" vertical="center"/>
    </xf>
    <xf numFmtId="0" fontId="54" fillId="14" borderId="0" xfId="20" applyFont="1" applyFill="1" applyBorder="1" applyAlignment="1" applyProtection="1">
      <alignment horizontal="center" vertical="center"/>
    </xf>
    <xf numFmtId="0" fontId="10" fillId="2" borderId="0" xfId="20" applyFont="1" applyFill="1" applyProtection="1"/>
    <xf numFmtId="0" fontId="18" fillId="14" borderId="19" xfId="20" applyFont="1" applyFill="1" applyBorder="1" applyProtection="1"/>
    <xf numFmtId="0" fontId="18" fillId="14" borderId="0" xfId="20" applyFont="1" applyFill="1" applyBorder="1" applyAlignment="1" applyProtection="1">
      <alignment vertical="center"/>
    </xf>
    <xf numFmtId="0" fontId="17" fillId="14" borderId="0" xfId="20" applyFont="1" applyFill="1" applyBorder="1" applyAlignment="1" applyProtection="1">
      <alignment horizontal="center" vertical="top" wrapText="1"/>
    </xf>
    <xf numFmtId="0" fontId="17" fillId="14" borderId="0" xfId="20" applyFont="1" applyFill="1" applyBorder="1" applyAlignment="1" applyProtection="1">
      <alignment horizontal="left" wrapText="1"/>
    </xf>
    <xf numFmtId="0" fontId="18" fillId="14" borderId="12" xfId="20" applyFont="1" applyFill="1" applyBorder="1" applyProtection="1"/>
    <xf numFmtId="0" fontId="10" fillId="0" borderId="0" xfId="20" applyFont="1" applyProtection="1"/>
    <xf numFmtId="0" fontId="16" fillId="2" borderId="0" xfId="20" applyFont="1" applyFill="1" applyProtection="1"/>
    <xf numFmtId="0" fontId="20" fillId="14" borderId="19" xfId="20" applyFont="1" applyFill="1" applyBorder="1" applyProtection="1"/>
    <xf numFmtId="0" fontId="21" fillId="14" borderId="0" xfId="20" applyFont="1" applyFill="1" applyBorder="1" applyAlignment="1" applyProtection="1">
      <alignment horizontal="left" vertical="top" wrapText="1"/>
    </xf>
    <xf numFmtId="0" fontId="17" fillId="14" borderId="0" xfId="20" applyFont="1" applyFill="1" applyBorder="1" applyAlignment="1" applyProtection="1">
      <alignment vertical="center"/>
    </xf>
    <xf numFmtId="15" fontId="17" fillId="14" borderId="0" xfId="20" applyNumberFormat="1" applyFont="1" applyFill="1" applyBorder="1" applyAlignment="1" applyProtection="1">
      <alignment vertical="center"/>
    </xf>
    <xf numFmtId="0" fontId="17" fillId="14" borderId="0" xfId="20" applyFont="1" applyFill="1" applyBorder="1" applyAlignment="1" applyProtection="1"/>
    <xf numFmtId="0" fontId="10" fillId="2" borderId="0" xfId="20" applyFont="1" applyFill="1" applyAlignment="1" applyProtection="1">
      <alignment vertical="top"/>
    </xf>
    <xf numFmtId="0" fontId="18" fillId="14" borderId="19" xfId="20" applyFont="1" applyFill="1" applyBorder="1" applyAlignment="1" applyProtection="1">
      <alignment vertical="top"/>
    </xf>
    <xf numFmtId="0" fontId="18" fillId="14" borderId="12" xfId="20" applyFont="1" applyFill="1" applyBorder="1" applyAlignment="1" applyProtection="1">
      <alignment vertical="top"/>
    </xf>
    <xf numFmtId="0" fontId="18" fillId="14" borderId="0" xfId="20" applyFont="1" applyFill="1" applyBorder="1" applyAlignment="1" applyProtection="1">
      <alignment horizontal="left" wrapText="1"/>
    </xf>
    <xf numFmtId="0" fontId="18" fillId="14" borderId="0" xfId="20" applyFont="1" applyFill="1" applyBorder="1" applyAlignment="1" applyProtection="1">
      <alignment vertical="top" wrapText="1"/>
    </xf>
    <xf numFmtId="0" fontId="18" fillId="14" borderId="0" xfId="20" applyFont="1" applyFill="1" applyBorder="1" applyAlignment="1" applyProtection="1">
      <alignment horizontal="left" vertical="center" wrapText="1"/>
    </xf>
    <xf numFmtId="0" fontId="18" fillId="14" borderId="0" xfId="20" applyFont="1" applyFill="1" applyBorder="1" applyAlignment="1" applyProtection="1">
      <alignment horizontal="left" vertical="center"/>
    </xf>
    <xf numFmtId="0" fontId="18" fillId="14" borderId="0" xfId="20" applyFont="1" applyFill="1" applyBorder="1" applyAlignment="1" applyProtection="1">
      <alignment horizontal="left" vertical="top" wrapText="1"/>
    </xf>
    <xf numFmtId="0" fontId="7" fillId="0" borderId="0" xfId="20" applyProtection="1"/>
    <xf numFmtId="0" fontId="7" fillId="14" borderId="24" xfId="20" applyFill="1" applyBorder="1" applyProtection="1"/>
    <xf numFmtId="0" fontId="7" fillId="14" borderId="15" xfId="20" applyFill="1" applyBorder="1" applyProtection="1"/>
    <xf numFmtId="0" fontId="7" fillId="14" borderId="25" xfId="20" applyFill="1" applyBorder="1" applyProtection="1"/>
    <xf numFmtId="0" fontId="65" fillId="35" borderId="0" xfId="20" applyFont="1" applyFill="1" applyBorder="1" applyAlignment="1">
      <alignment vertical="center"/>
    </xf>
    <xf numFmtId="0" fontId="19" fillId="14" borderId="19" xfId="0" applyFont="1" applyFill="1" applyBorder="1" applyAlignment="1">
      <alignment horizontal="center" vertical="center"/>
    </xf>
    <xf numFmtId="0" fontId="65" fillId="37" borderId="0" xfId="0" applyFont="1" applyFill="1" applyBorder="1" applyAlignment="1">
      <alignment vertical="center"/>
    </xf>
    <xf numFmtId="0" fontId="7" fillId="14" borderId="0" xfId="0" applyFont="1" applyFill="1" applyBorder="1" applyAlignment="1">
      <alignment horizontal="left" vertical="center" wrapText="1" indent="1"/>
    </xf>
    <xf numFmtId="0" fontId="19" fillId="14" borderId="12" xfId="0" applyFont="1" applyFill="1" applyBorder="1" applyAlignment="1">
      <alignment horizontal="center" vertical="center"/>
    </xf>
    <xf numFmtId="0" fontId="10" fillId="0" borderId="0" xfId="0" applyFont="1" applyAlignment="1">
      <alignment vertical="top"/>
    </xf>
    <xf numFmtId="0" fontId="23" fillId="9" borderId="0" xfId="20" applyFont="1" applyFill="1" applyBorder="1" applyAlignment="1">
      <alignment horizontal="center"/>
    </xf>
    <xf numFmtId="0" fontId="5" fillId="29" borderId="1" xfId="28" applyFill="1" applyBorder="1" applyAlignment="1">
      <alignment horizontal="center"/>
    </xf>
    <xf numFmtId="0" fontId="5" fillId="30" borderId="1" xfId="28" applyFill="1" applyBorder="1" applyAlignment="1">
      <alignment horizontal="center"/>
    </xf>
    <xf numFmtId="0" fontId="5" fillId="31" borderId="1" xfId="28" applyFill="1" applyBorder="1" applyAlignment="1">
      <alignment horizontal="center"/>
    </xf>
    <xf numFmtId="0" fontId="2" fillId="0" borderId="1" xfId="28" applyFont="1" applyBorder="1" applyAlignment="1">
      <alignment horizontal="left"/>
    </xf>
    <xf numFmtId="0" fontId="2" fillId="0" borderId="1" xfId="28" applyFont="1" applyBorder="1" applyAlignment="1">
      <alignment horizontal="center"/>
    </xf>
    <xf numFmtId="0" fontId="2" fillId="30" borderId="0" xfId="32" applyFont="1" applyFill="1" applyAlignment="1">
      <alignment horizontal="center" vertical="top" wrapText="1"/>
    </xf>
    <xf numFmtId="0" fontId="18" fillId="14" borderId="0" xfId="20" applyFont="1" applyFill="1" applyBorder="1" applyAlignment="1">
      <alignment vertical="center" wrapText="1"/>
    </xf>
    <xf numFmtId="0" fontId="17" fillId="8" borderId="6" xfId="20" applyFont="1" applyFill="1" applyBorder="1" applyAlignment="1" applyProtection="1">
      <alignment horizontal="center" vertical="center" wrapText="1"/>
      <protection locked="0"/>
    </xf>
    <xf numFmtId="0" fontId="1" fillId="30" borderId="1" xfId="28" applyFont="1" applyFill="1" applyBorder="1" applyAlignment="1">
      <alignment horizontal="center"/>
    </xf>
    <xf numFmtId="0" fontId="66" fillId="2" borderId="0" xfId="20" applyFont="1" applyFill="1" applyAlignment="1">
      <alignment horizontal="left" vertical="center"/>
    </xf>
    <xf numFmtId="0" fontId="67" fillId="14" borderId="19" xfId="20" applyFont="1" applyFill="1" applyBorder="1" applyAlignment="1">
      <alignment horizontal="left" vertical="center"/>
    </xf>
    <xf numFmtId="0" fontId="67" fillId="14" borderId="12" xfId="20" applyFont="1" applyFill="1" applyBorder="1" applyAlignment="1">
      <alignment horizontal="left" vertical="center"/>
    </xf>
    <xf numFmtId="0" fontId="66" fillId="0" borderId="0" xfId="20" applyFont="1" applyAlignment="1">
      <alignment horizontal="left" vertical="center"/>
    </xf>
    <xf numFmtId="0" fontId="67" fillId="14" borderId="0" xfId="20" applyFont="1" applyFill="1" applyBorder="1" applyAlignment="1">
      <alignment horizontal="left" vertical="center" wrapText="1"/>
    </xf>
    <xf numFmtId="0" fontId="46" fillId="38" borderId="0" xfId="20" applyFont="1" applyFill="1" applyAlignment="1">
      <alignment horizontal="center"/>
    </xf>
    <xf numFmtId="0" fontId="67" fillId="14" borderId="0" xfId="20" applyFont="1" applyFill="1" applyBorder="1" applyAlignment="1">
      <alignment horizontal="left" vertical="center"/>
    </xf>
    <xf numFmtId="0" fontId="70" fillId="14" borderId="0" xfId="20" applyFont="1" applyFill="1" applyBorder="1" applyAlignment="1">
      <alignment vertical="center"/>
    </xf>
    <xf numFmtId="0" fontId="18" fillId="14" borderId="8" xfId="20" applyFont="1" applyFill="1" applyBorder="1" applyAlignment="1" applyProtection="1">
      <alignment vertical="center"/>
    </xf>
    <xf numFmtId="0" fontId="3" fillId="34" borderId="44" xfId="32" applyFill="1" applyBorder="1" applyAlignment="1">
      <alignment horizontal="center"/>
    </xf>
    <xf numFmtId="0" fontId="2" fillId="34" borderId="45" xfId="32" applyFont="1" applyFill="1" applyBorder="1" applyAlignment="1">
      <alignment horizontal="center"/>
    </xf>
    <xf numFmtId="0" fontId="2" fillId="34" borderId="40" xfId="32" applyFont="1" applyFill="1" applyBorder="1" applyAlignment="1">
      <alignment horizontal="left"/>
    </xf>
    <xf numFmtId="0" fontId="2" fillId="34" borderId="40" xfId="32" applyFont="1" applyFill="1" applyBorder="1" applyAlignment="1">
      <alignment horizontal="center"/>
    </xf>
    <xf numFmtId="0" fontId="3" fillId="34" borderId="40" xfId="32" applyFill="1" applyBorder="1" applyAlignment="1">
      <alignment horizontal="center"/>
    </xf>
    <xf numFmtId="0" fontId="3" fillId="34" borderId="40" xfId="32" applyFont="1" applyFill="1" applyBorder="1" applyAlignment="1">
      <alignment horizontal="center"/>
    </xf>
    <xf numFmtId="0" fontId="2" fillId="34" borderId="41" xfId="32" applyFont="1" applyFill="1" applyBorder="1" applyAlignment="1">
      <alignment horizontal="left"/>
    </xf>
    <xf numFmtId="0" fontId="1" fillId="0" borderId="44" xfId="32" applyFont="1" applyBorder="1" applyAlignment="1">
      <alignment horizontal="center"/>
    </xf>
    <xf numFmtId="0" fontId="1" fillId="31" borderId="0" xfId="32" applyFont="1" applyFill="1" applyAlignment="1">
      <alignment horizontal="center" vertical="center"/>
    </xf>
    <xf numFmtId="0" fontId="1" fillId="0" borderId="0" xfId="32" applyFont="1"/>
    <xf numFmtId="0" fontId="27" fillId="3" borderId="0" xfId="0" applyFont="1" applyFill="1" applyBorder="1" applyAlignment="1" applyProtection="1">
      <alignment vertical="center" wrapText="1"/>
      <protection locked="0"/>
    </xf>
    <xf numFmtId="0" fontId="27" fillId="3" borderId="8" xfId="0" applyFont="1" applyFill="1" applyBorder="1" applyAlignment="1" applyProtection="1">
      <alignment vertical="center" wrapText="1"/>
      <protection locked="0"/>
    </xf>
    <xf numFmtId="0" fontId="28" fillId="6" borderId="4" xfId="0" applyFont="1" applyFill="1" applyBorder="1" applyAlignment="1">
      <alignment vertical="top" wrapText="1"/>
    </xf>
    <xf numFmtId="0" fontId="28" fillId="6" borderId="1" xfId="0" applyFont="1" applyFill="1" applyBorder="1" applyAlignment="1">
      <alignment vertical="top" wrapText="1"/>
    </xf>
    <xf numFmtId="0" fontId="27" fillId="7" borderId="4" xfId="0" applyFont="1" applyFill="1" applyBorder="1" applyAlignment="1">
      <alignment vertical="center" wrapText="1"/>
    </xf>
    <xf numFmtId="0" fontId="27" fillId="7" borderId="1" xfId="0" applyFont="1" applyFill="1" applyBorder="1" applyAlignment="1">
      <alignment vertical="center" wrapText="1"/>
    </xf>
    <xf numFmtId="0" fontId="27" fillId="7" borderId="9" xfId="0" applyFont="1" applyFill="1" applyBorder="1" applyAlignment="1">
      <alignment vertical="center" wrapText="1"/>
    </xf>
    <xf numFmtId="0" fontId="1" fillId="32" borderId="26" xfId="28" quotePrefix="1" applyFont="1" applyFill="1" applyBorder="1" applyAlignment="1">
      <alignment horizontal="left"/>
    </xf>
    <xf numFmtId="0" fontId="1" fillId="32" borderId="26" xfId="28" applyFont="1" applyFill="1" applyBorder="1" applyAlignment="1">
      <alignment horizontal="left"/>
    </xf>
    <xf numFmtId="0" fontId="71" fillId="7" borderId="6" xfId="0" applyFont="1" applyFill="1" applyBorder="1" applyAlignment="1">
      <alignment vertical="center" wrapText="1"/>
    </xf>
    <xf numFmtId="0" fontId="71" fillId="7" borderId="6" xfId="0" applyFont="1" applyFill="1" applyBorder="1" applyAlignment="1">
      <alignment horizontal="left" vertical="center" wrapText="1"/>
    </xf>
    <xf numFmtId="0" fontId="10" fillId="0" borderId="0" xfId="0" applyFont="1" applyFill="1"/>
    <xf numFmtId="0" fontId="26" fillId="0" borderId="0" xfId="0" applyFont="1" applyFill="1" applyBorder="1" applyAlignment="1">
      <alignment vertical="top" wrapText="1"/>
    </xf>
    <xf numFmtId="0" fontId="0" fillId="0" borderId="0" xfId="0" applyFill="1"/>
    <xf numFmtId="0" fontId="10" fillId="0" borderId="0" xfId="20" applyNumberFormat="1" applyFont="1"/>
    <xf numFmtId="0" fontId="7" fillId="31" borderId="0" xfId="20" applyFill="1" applyAlignment="1">
      <alignment horizontal="center"/>
    </xf>
    <xf numFmtId="0" fontId="7" fillId="31" borderId="0" xfId="20" applyFont="1" applyFill="1"/>
    <xf numFmtId="0" fontId="7" fillId="31" borderId="0" xfId="20" quotePrefix="1" applyFill="1" applyAlignment="1">
      <alignment horizontal="center"/>
    </xf>
    <xf numFmtId="14" fontId="7" fillId="31" borderId="0" xfId="20" quotePrefix="1" applyNumberFormat="1" applyFill="1" applyAlignment="1">
      <alignment horizontal="center"/>
    </xf>
    <xf numFmtId="0" fontId="7" fillId="31" borderId="0" xfId="20" applyFill="1"/>
    <xf numFmtId="14" fontId="7" fillId="31" borderId="0" xfId="20" applyNumberFormat="1" applyFill="1" applyAlignment="1">
      <alignment horizontal="center"/>
    </xf>
    <xf numFmtId="0" fontId="7" fillId="39" borderId="0" xfId="20" applyFill="1" applyAlignment="1">
      <alignment horizontal="center"/>
    </xf>
    <xf numFmtId="0" fontId="7" fillId="39" borderId="0" xfId="20" applyFont="1" applyFill="1"/>
    <xf numFmtId="14" fontId="7" fillId="39" borderId="0" xfId="20" applyNumberFormat="1" applyFill="1" applyAlignment="1">
      <alignment horizontal="center"/>
    </xf>
    <xf numFmtId="0" fontId="7" fillId="39" borderId="0" xfId="20" applyFill="1"/>
    <xf numFmtId="0" fontId="7" fillId="31" borderId="0" xfId="20" applyFill="1" applyAlignment="1">
      <alignment wrapText="1"/>
    </xf>
    <xf numFmtId="0" fontId="7" fillId="40" borderId="0" xfId="20" applyFill="1"/>
    <xf numFmtId="0" fontId="7" fillId="40" borderId="0" xfId="20" applyFill="1" applyAlignment="1">
      <alignment horizontal="center"/>
    </xf>
    <xf numFmtId="0" fontId="45" fillId="40" borderId="0" xfId="20" applyFont="1" applyFill="1"/>
    <xf numFmtId="14" fontId="7" fillId="40" borderId="0" xfId="20" applyNumberFormat="1" applyFill="1" applyAlignment="1">
      <alignment horizontal="center"/>
    </xf>
    <xf numFmtId="0" fontId="27" fillId="0" borderId="0" xfId="0" applyFont="1" applyFill="1" applyBorder="1" applyAlignment="1" applyProtection="1">
      <alignment vertical="center" wrapText="1"/>
      <protection locked="0"/>
    </xf>
    <xf numFmtId="0" fontId="0" fillId="0" borderId="0" xfId="0" applyFill="1" applyBorder="1"/>
    <xf numFmtId="0" fontId="71" fillId="0" borderId="6" xfId="0" applyFont="1" applyFill="1" applyBorder="1" applyAlignment="1">
      <alignment horizontal="left" vertical="center" wrapText="1"/>
    </xf>
    <xf numFmtId="0" fontId="9" fillId="6" borderId="13" xfId="5" applyFill="1" applyBorder="1" applyAlignment="1" applyProtection="1">
      <alignment horizontal="center" vertical="top" wrapText="1"/>
    </xf>
    <xf numFmtId="0" fontId="71" fillId="3" borderId="0" xfId="0" applyFont="1" applyFill="1" applyBorder="1" applyAlignment="1">
      <alignment vertical="center" wrapText="1"/>
    </xf>
    <xf numFmtId="0" fontId="27" fillId="3" borderId="0"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8" fillId="6" borderId="4" xfId="0" applyFont="1" applyFill="1" applyBorder="1" applyAlignment="1">
      <alignment vertical="center" wrapText="1"/>
    </xf>
    <xf numFmtId="0" fontId="18" fillId="3" borderId="0" xfId="20" applyFont="1" applyFill="1" applyBorder="1" applyAlignment="1" applyProtection="1">
      <alignment horizontal="left" vertical="center"/>
      <protection locked="0"/>
    </xf>
    <xf numFmtId="0" fontId="47" fillId="14" borderId="0" xfId="20" applyFont="1" applyFill="1" applyBorder="1" applyAlignment="1">
      <alignment horizontal="right" vertical="center" wrapText="1" shrinkToFit="1"/>
    </xf>
    <xf numFmtId="0" fontId="9" fillId="20" borderId="25" xfId="5" applyFill="1" applyBorder="1" applyAlignment="1" applyProtection="1"/>
    <xf numFmtId="0" fontId="9" fillId="22" borderId="12" xfId="5" applyFill="1" applyBorder="1" applyAlignment="1" applyProtection="1">
      <alignment vertical="center"/>
    </xf>
    <xf numFmtId="0" fontId="9" fillId="14" borderId="0" xfId="5" applyFill="1" applyBorder="1" applyAlignment="1" applyProtection="1">
      <alignment vertical="center"/>
    </xf>
    <xf numFmtId="0" fontId="18" fillId="3" borderId="2" xfId="20" applyFont="1" applyFill="1" applyBorder="1" applyAlignment="1" applyProtection="1">
      <alignment horizontal="left" vertical="top" wrapText="1"/>
      <protection locked="0"/>
    </xf>
    <xf numFmtId="0" fontId="18" fillId="3" borderId="0" xfId="20" applyFont="1" applyFill="1" applyBorder="1" applyAlignment="1" applyProtection="1">
      <alignment horizontal="left" vertical="center" wrapText="1"/>
      <protection locked="0"/>
    </xf>
    <xf numFmtId="0" fontId="18" fillId="3" borderId="0" xfId="20" applyFont="1" applyFill="1" applyBorder="1" applyAlignment="1" applyProtection="1">
      <alignment horizontal="left" vertical="top" wrapText="1"/>
      <protection locked="0"/>
    </xf>
    <xf numFmtId="0" fontId="18" fillId="3" borderId="8" xfId="20" applyFont="1" applyFill="1" applyBorder="1" applyAlignment="1" applyProtection="1">
      <alignment horizontal="left" vertical="top" wrapText="1"/>
      <protection locked="0"/>
    </xf>
    <xf numFmtId="0" fontId="46"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42" borderId="6" xfId="0" applyFont="1" applyFill="1" applyBorder="1" applyAlignment="1" applyProtection="1">
      <alignment horizontal="right" vertical="center" wrapText="1"/>
      <protection locked="0"/>
    </xf>
    <xf numFmtId="0" fontId="45" fillId="0" borderId="6" xfId="0" applyFont="1" applyFill="1" applyBorder="1" applyAlignment="1">
      <alignment horizontal="left" vertical="center" wrapText="1"/>
    </xf>
    <xf numFmtId="0" fontId="45" fillId="3" borderId="0" xfId="0" applyFont="1" applyFill="1" applyAlignment="1">
      <alignment vertical="center"/>
    </xf>
    <xf numFmtId="0" fontId="7" fillId="3" borderId="1" xfId="0" applyFont="1" applyFill="1" applyBorder="1" applyAlignment="1" applyProtection="1">
      <alignment horizontal="right" vertical="center" wrapText="1"/>
      <protection locked="0"/>
    </xf>
    <xf numFmtId="0" fontId="71" fillId="3" borderId="0" xfId="0" applyFont="1" applyFill="1" applyBorder="1" applyAlignment="1" applyProtection="1">
      <alignment vertical="center" wrapText="1"/>
      <protection locked="0"/>
    </xf>
    <xf numFmtId="0" fontId="71" fillId="3" borderId="8" xfId="0" applyFont="1" applyFill="1" applyBorder="1" applyAlignment="1" applyProtection="1">
      <alignment vertical="center" wrapText="1"/>
      <protection locked="0"/>
    </xf>
    <xf numFmtId="0" fontId="71" fillId="0" borderId="6" xfId="0" applyFont="1" applyFill="1" applyBorder="1" applyAlignment="1">
      <alignment vertical="center" wrapText="1"/>
    </xf>
    <xf numFmtId="0" fontId="78" fillId="3" borderId="0" xfId="0" applyFont="1" applyFill="1" applyBorder="1" applyAlignment="1">
      <alignment vertical="top"/>
    </xf>
    <xf numFmtId="0" fontId="78" fillId="3" borderId="8" xfId="0" applyFont="1" applyFill="1" applyBorder="1" applyAlignment="1">
      <alignment vertical="top"/>
    </xf>
    <xf numFmtId="0" fontId="71" fillId="44" borderId="6" xfId="0" applyFont="1" applyFill="1" applyBorder="1" applyAlignment="1" applyProtection="1">
      <alignment horizontal="left" vertical="center" wrapText="1"/>
      <protection locked="0"/>
    </xf>
    <xf numFmtId="0" fontId="72" fillId="44" borderId="1" xfId="0" applyFont="1" applyFill="1" applyBorder="1" applyAlignment="1" applyProtection="1">
      <alignment vertical="center"/>
      <protection locked="0"/>
    </xf>
    <xf numFmtId="0" fontId="18" fillId="3" borderId="4" xfId="20" applyFont="1" applyFill="1" applyBorder="1" applyAlignment="1" applyProtection="1">
      <alignment horizontal="left" vertical="top" wrapText="1"/>
      <protection locked="0"/>
    </xf>
    <xf numFmtId="0" fontId="18" fillId="3" borderId="1" xfId="20" applyFont="1" applyFill="1" applyBorder="1" applyAlignment="1" applyProtection="1">
      <alignment horizontal="left" vertical="center"/>
      <protection locked="0"/>
    </xf>
    <xf numFmtId="0" fontId="18" fillId="3" borderId="1" xfId="20" applyFont="1" applyFill="1" applyBorder="1" applyAlignment="1" applyProtection="1">
      <alignment horizontal="left" vertical="center" wrapText="1"/>
      <protection locked="0"/>
    </xf>
    <xf numFmtId="0" fontId="18" fillId="3" borderId="1" xfId="20" applyFont="1" applyFill="1" applyBorder="1" applyAlignment="1" applyProtection="1">
      <alignment horizontal="left" vertical="top" wrapText="1"/>
      <protection locked="0"/>
    </xf>
    <xf numFmtId="0" fontId="18" fillId="3" borderId="9" xfId="20" applyFont="1" applyFill="1" applyBorder="1" applyAlignment="1" applyProtection="1">
      <alignment horizontal="left" vertical="top" wrapText="1"/>
      <protection locked="0"/>
    </xf>
    <xf numFmtId="0" fontId="18" fillId="3" borderId="4" xfId="20" applyFont="1" applyFill="1" applyBorder="1" applyAlignment="1" applyProtection="1">
      <alignment horizontal="left" vertical="top" wrapText="1"/>
    </xf>
    <xf numFmtId="0" fontId="18" fillId="3" borderId="1" xfId="20" applyFont="1" applyFill="1" applyBorder="1" applyAlignment="1" applyProtection="1">
      <alignment horizontal="left" vertical="center"/>
    </xf>
    <xf numFmtId="0" fontId="18" fillId="3" borderId="1" xfId="20" applyFont="1" applyFill="1" applyBorder="1" applyAlignment="1" applyProtection="1">
      <alignment horizontal="left" vertical="center" wrapText="1"/>
    </xf>
    <xf numFmtId="0" fontId="18" fillId="3" borderId="1" xfId="20" applyFont="1" applyFill="1" applyBorder="1" applyAlignment="1" applyProtection="1">
      <alignment horizontal="center" vertical="center" wrapText="1"/>
    </xf>
    <xf numFmtId="0" fontId="18" fillId="3" borderId="1" xfId="20" applyFont="1" applyFill="1" applyBorder="1" applyAlignment="1" applyProtection="1">
      <alignment horizontal="left" vertical="top" wrapText="1"/>
    </xf>
    <xf numFmtId="0" fontId="18" fillId="3" borderId="9" xfId="20" applyFont="1" applyFill="1" applyBorder="1" applyAlignment="1" applyProtection="1">
      <alignment horizontal="left" vertical="top" wrapText="1"/>
    </xf>
    <xf numFmtId="0" fontId="7" fillId="45" borderId="0" xfId="20" applyFont="1" applyFill="1"/>
    <xf numFmtId="0" fontId="7" fillId="45" borderId="0" xfId="20" applyFont="1" applyFill="1" applyAlignment="1">
      <alignment horizontal="center" vertical="center"/>
    </xf>
    <xf numFmtId="0" fontId="7" fillId="45" borderId="0" xfId="20" applyFill="1" applyAlignment="1">
      <alignment horizontal="center" vertical="center"/>
    </xf>
    <xf numFmtId="0" fontId="34" fillId="10" borderId="33" xfId="26" applyFont="1" applyFill="1" applyBorder="1" applyAlignment="1">
      <alignment vertical="center" wrapText="1"/>
    </xf>
    <xf numFmtId="0" fontId="60" fillId="41" borderId="21" xfId="26" applyFont="1" applyFill="1" applyBorder="1" applyAlignment="1" applyProtection="1">
      <alignment horizontal="right" vertical="center"/>
    </xf>
    <xf numFmtId="0" fontId="60" fillId="8" borderId="21" xfId="26" applyNumberFormat="1" applyFont="1" applyFill="1" applyBorder="1" applyAlignment="1" applyProtection="1">
      <alignment horizontal="right" vertical="center"/>
      <protection locked="0"/>
    </xf>
    <xf numFmtId="0" fontId="18" fillId="14" borderId="0" xfId="20" applyFont="1" applyFill="1" applyBorder="1" applyAlignment="1">
      <alignment horizontal="left" vertical="center" wrapText="1"/>
    </xf>
    <xf numFmtId="0" fontId="17" fillId="14" borderId="0" xfId="20" applyFont="1" applyFill="1" applyBorder="1" applyAlignment="1">
      <alignment horizontal="left" vertical="center" wrapText="1"/>
    </xf>
    <xf numFmtId="14" fontId="7" fillId="0" borderId="0" xfId="20" applyNumberFormat="1" applyAlignment="1">
      <alignment horizontal="center"/>
    </xf>
    <xf numFmtId="0" fontId="63" fillId="36" borderId="0" xfId="0" applyFont="1" applyFill="1" applyAlignment="1" applyProtection="1">
      <alignment horizontal="center"/>
    </xf>
    <xf numFmtId="0" fontId="0" fillId="0" borderId="0" xfId="0" applyAlignment="1" applyProtection="1">
      <alignment horizontal="left"/>
    </xf>
    <xf numFmtId="0" fontId="0" fillId="0" borderId="0" xfId="0" applyProtection="1"/>
    <xf numFmtId="0" fontId="17" fillId="25" borderId="1" xfId="20" applyFont="1" applyFill="1" applyBorder="1" applyAlignment="1">
      <alignment horizontal="left" vertical="center"/>
    </xf>
    <xf numFmtId="0" fontId="47" fillId="14" borderId="17" xfId="20" applyFont="1" applyFill="1" applyBorder="1" applyAlignment="1">
      <alignment horizontal="right" wrapText="1"/>
    </xf>
    <xf numFmtId="0" fontId="52" fillId="14" borderId="5" xfId="20" applyFont="1" applyFill="1" applyBorder="1" applyAlignment="1">
      <alignment horizontal="center" vertical="center" wrapText="1"/>
    </xf>
    <xf numFmtId="0" fontId="46" fillId="14" borderId="7" xfId="20" applyFont="1" applyFill="1" applyBorder="1" applyAlignment="1">
      <alignment horizontal="center" vertical="center"/>
    </xf>
    <xf numFmtId="0" fontId="53" fillId="23" borderId="32" xfId="20" applyFont="1" applyFill="1" applyBorder="1" applyAlignment="1">
      <alignment horizontal="center" vertical="center"/>
    </xf>
    <xf numFmtId="0" fontId="18" fillId="14" borderId="0" xfId="20" applyFont="1" applyFill="1" applyBorder="1" applyAlignment="1">
      <alignment horizontal="left" vertical="center" wrapText="1"/>
    </xf>
    <xf numFmtId="0" fontId="17" fillId="14" borderId="0" xfId="20" applyFont="1" applyFill="1" applyBorder="1" applyAlignment="1">
      <alignment horizontal="left" wrapText="1"/>
    </xf>
    <xf numFmtId="0" fontId="18" fillId="14" borderId="0" xfId="20" applyFont="1" applyFill="1" applyBorder="1" applyAlignment="1">
      <alignment horizontal="left" wrapText="1"/>
    </xf>
    <xf numFmtId="0" fontId="18" fillId="14" borderId="0" xfId="20" applyFont="1" applyFill="1" applyBorder="1" applyAlignment="1">
      <alignment horizontal="left" vertical="center"/>
    </xf>
    <xf numFmtId="0" fontId="22" fillId="14" borderId="0" xfId="5" applyFont="1" applyFill="1" applyBorder="1" applyAlignment="1" applyProtection="1">
      <alignment horizontal="center" vertical="center"/>
    </xf>
    <xf numFmtId="0" fontId="17" fillId="14" borderId="0" xfId="20" applyFont="1" applyFill="1" applyBorder="1" applyAlignment="1">
      <alignment horizontal="left" vertical="center" wrapText="1"/>
    </xf>
    <xf numFmtId="0" fontId="76" fillId="14" borderId="0" xfId="5" applyFont="1" applyFill="1" applyBorder="1" applyAlignment="1" applyProtection="1">
      <alignment horizontal="center" vertical="center"/>
    </xf>
    <xf numFmtId="0" fontId="18" fillId="14" borderId="0" xfId="20" quotePrefix="1" applyFont="1" applyFill="1" applyBorder="1" applyAlignment="1">
      <alignment horizontal="left" vertical="center" wrapText="1"/>
    </xf>
    <xf numFmtId="0" fontId="52" fillId="14" borderId="5" xfId="20" applyFont="1" applyFill="1" applyBorder="1" applyAlignment="1">
      <alignment horizontal="center"/>
    </xf>
    <xf numFmtId="0" fontId="53" fillId="23" borderId="15" xfId="20" applyFont="1" applyFill="1" applyBorder="1" applyAlignment="1">
      <alignment horizontal="center" vertical="center"/>
    </xf>
    <xf numFmtId="0" fontId="17" fillId="46" borderId="1" xfId="20" applyFont="1" applyFill="1" applyBorder="1" applyAlignment="1">
      <alignment horizontal="left" vertical="center"/>
    </xf>
    <xf numFmtId="0" fontId="67" fillId="14" borderId="0" xfId="20" applyFont="1" applyFill="1" applyBorder="1" applyAlignment="1">
      <alignment horizontal="left" vertical="center" wrapText="1"/>
    </xf>
    <xf numFmtId="0" fontId="18" fillId="14" borderId="0" xfId="20" applyFont="1" applyFill="1" applyBorder="1" applyAlignment="1">
      <alignment vertical="center" wrapText="1"/>
    </xf>
    <xf numFmtId="0" fontId="22" fillId="14" borderId="0" xfId="5" applyFont="1" applyFill="1" applyBorder="1" applyAlignment="1" applyProtection="1">
      <alignment horizontal="center" vertical="center" wrapText="1"/>
    </xf>
    <xf numFmtId="0" fontId="18" fillId="8" borderId="0" xfId="20" applyFont="1" applyFill="1" applyBorder="1" applyAlignment="1" applyProtection="1">
      <alignment horizontal="left" vertical="center"/>
      <protection locked="0"/>
    </xf>
    <xf numFmtId="0" fontId="18" fillId="3" borderId="0" xfId="20" applyFont="1" applyFill="1" applyBorder="1" applyAlignment="1" applyProtection="1">
      <alignment horizontal="left" vertical="center"/>
      <protection locked="0"/>
    </xf>
    <xf numFmtId="49" fontId="18" fillId="8" borderId="0" xfId="20" quotePrefix="1" applyNumberFormat="1" applyFont="1" applyFill="1" applyBorder="1" applyAlignment="1" applyProtection="1">
      <alignment horizontal="left" vertical="center"/>
      <protection locked="0"/>
    </xf>
    <xf numFmtId="49" fontId="18" fillId="3" borderId="0" xfId="20" applyNumberFormat="1" applyFont="1" applyFill="1" applyBorder="1" applyAlignment="1" applyProtection="1">
      <alignment horizontal="left" vertical="center"/>
      <protection locked="0"/>
    </xf>
    <xf numFmtId="0" fontId="56" fillId="14" borderId="0" xfId="20" applyFont="1" applyFill="1" applyBorder="1" applyAlignment="1" applyProtection="1">
      <alignment horizontal="center" wrapText="1"/>
    </xf>
    <xf numFmtId="0" fontId="52" fillId="14" borderId="5" xfId="20" applyFont="1" applyFill="1" applyBorder="1" applyAlignment="1" applyProtection="1">
      <alignment horizontal="center" vertical="center"/>
    </xf>
    <xf numFmtId="0" fontId="46" fillId="14" borderId="7" xfId="20" applyFont="1" applyFill="1" applyBorder="1" applyAlignment="1" applyProtection="1">
      <alignment horizontal="center" vertical="center"/>
    </xf>
    <xf numFmtId="0" fontId="53" fillId="23" borderId="15" xfId="20" applyFont="1" applyFill="1" applyBorder="1" applyAlignment="1" applyProtection="1">
      <alignment horizontal="center" vertical="center"/>
    </xf>
    <xf numFmtId="0" fontId="18" fillId="14" borderId="0" xfId="20" applyFont="1" applyFill="1" applyBorder="1" applyAlignment="1" applyProtection="1">
      <alignment horizontal="left" wrapText="1"/>
    </xf>
    <xf numFmtId="0" fontId="48" fillId="14" borderId="17" xfId="20" applyFont="1" applyFill="1" applyBorder="1" applyAlignment="1">
      <alignment horizontal="center" wrapText="1" shrinkToFit="1"/>
    </xf>
    <xf numFmtId="0" fontId="52" fillId="14" borderId="5" xfId="20" applyFont="1" applyFill="1" applyBorder="1" applyAlignment="1">
      <alignment horizontal="center" vertical="center" wrapText="1" shrinkToFit="1"/>
    </xf>
    <xf numFmtId="0" fontId="46" fillId="14" borderId="7" xfId="20" applyFont="1" applyFill="1" applyBorder="1" applyAlignment="1">
      <alignment horizontal="center" vertical="center" wrapText="1" shrinkToFit="1"/>
    </xf>
    <xf numFmtId="0" fontId="53" fillId="23" borderId="1" xfId="20" applyFont="1" applyFill="1" applyBorder="1" applyAlignment="1">
      <alignment horizontal="center" vertical="center" wrapText="1" shrinkToFit="1"/>
    </xf>
    <xf numFmtId="0" fontId="48" fillId="14" borderId="1" xfId="26" applyFont="1" applyFill="1" applyBorder="1" applyAlignment="1">
      <alignment horizontal="center" vertical="center"/>
    </xf>
    <xf numFmtId="0" fontId="34" fillId="10" borderId="32" xfId="26" applyFont="1" applyFill="1" applyBorder="1" applyAlignment="1">
      <alignment horizontal="center" vertical="center" wrapText="1"/>
    </xf>
    <xf numFmtId="0" fontId="34" fillId="10" borderId="27" xfId="26" applyFont="1" applyFill="1" applyBorder="1" applyAlignment="1">
      <alignment horizontal="center" vertical="center" wrapText="1"/>
    </xf>
    <xf numFmtId="0" fontId="34" fillId="8" borderId="51" xfId="26" applyFont="1" applyFill="1" applyBorder="1" applyAlignment="1" applyProtection="1">
      <alignment horizontal="center" vertical="center" wrapText="1"/>
      <protection locked="0"/>
    </xf>
    <xf numFmtId="0" fontId="34" fillId="0" borderId="32" xfId="26" applyFont="1" applyFill="1" applyBorder="1" applyAlignment="1" applyProtection="1">
      <alignment horizontal="center" vertical="center" wrapText="1"/>
      <protection locked="0"/>
    </xf>
    <xf numFmtId="0" fontId="34" fillId="0" borderId="53" xfId="26" applyFont="1" applyFill="1" applyBorder="1" applyAlignment="1" applyProtection="1">
      <alignment horizontal="center" vertical="center" wrapText="1"/>
      <protection locked="0"/>
    </xf>
    <xf numFmtId="0" fontId="29" fillId="3" borderId="0" xfId="26" applyFont="1" applyFill="1" applyAlignment="1">
      <alignment horizontal="left" vertical="center" wrapText="1"/>
    </xf>
    <xf numFmtId="0" fontId="35" fillId="11" borderId="47" xfId="27" applyNumberFormat="1" applyFont="1" applyFill="1" applyBorder="1" applyAlignment="1" applyProtection="1">
      <alignment horizontal="center" vertical="center" textRotation="90" wrapText="1"/>
    </xf>
    <xf numFmtId="0" fontId="35" fillId="11" borderId="48" xfId="27" applyNumberFormat="1" applyFont="1" applyFill="1" applyBorder="1" applyAlignment="1" applyProtection="1">
      <alignment horizontal="center" vertical="center" textRotation="90" wrapText="1"/>
    </xf>
    <xf numFmtId="0" fontId="39" fillId="11" borderId="49" xfId="27" applyNumberFormat="1" applyFont="1" applyFill="1" applyBorder="1" applyAlignment="1" applyProtection="1">
      <alignment horizontal="center" vertical="center" wrapText="1"/>
    </xf>
    <xf numFmtId="0" fontId="39" fillId="11" borderId="18" xfId="27" applyNumberFormat="1" applyFont="1" applyFill="1" applyBorder="1" applyAlignment="1" applyProtection="1">
      <alignment horizontal="center" vertical="center" wrapText="1"/>
    </xf>
    <xf numFmtId="0" fontId="39" fillId="11" borderId="14" xfId="27" applyNumberFormat="1" applyFont="1" applyFill="1" applyBorder="1" applyAlignment="1" applyProtection="1">
      <alignment horizontal="center" vertical="center" wrapText="1"/>
    </xf>
    <xf numFmtId="0" fontId="39" fillId="11" borderId="25" xfId="27" applyNumberFormat="1" applyFont="1" applyFill="1" applyBorder="1" applyAlignment="1" applyProtection="1">
      <alignment horizontal="center" vertical="center" wrapText="1"/>
    </xf>
    <xf numFmtId="0" fontId="50" fillId="15" borderId="16" xfId="20" applyFont="1" applyFill="1" applyBorder="1" applyAlignment="1">
      <alignment horizontal="left"/>
    </xf>
    <xf numFmtId="0" fontId="50" fillId="15" borderId="18" xfId="20" applyFont="1" applyFill="1" applyBorder="1" applyAlignment="1">
      <alignment horizontal="left"/>
    </xf>
    <xf numFmtId="0" fontId="50" fillId="17" borderId="16" xfId="20" applyFont="1" applyFill="1" applyBorder="1" applyAlignment="1">
      <alignment horizontal="left"/>
    </xf>
    <xf numFmtId="0" fontId="50" fillId="17" borderId="18" xfId="20" applyFont="1" applyFill="1" applyBorder="1" applyAlignment="1">
      <alignment horizontal="left"/>
    </xf>
    <xf numFmtId="0" fontId="50" fillId="19" borderId="16" xfId="20" applyFont="1" applyFill="1" applyBorder="1" applyAlignment="1">
      <alignment horizontal="left"/>
    </xf>
    <xf numFmtId="0" fontId="50" fillId="19" borderId="18" xfId="20" applyFont="1" applyFill="1" applyBorder="1" applyAlignment="1">
      <alignment horizontal="left"/>
    </xf>
    <xf numFmtId="0" fontId="50" fillId="21" borderId="16" xfId="20" applyFont="1" applyFill="1" applyBorder="1" applyAlignment="1">
      <alignment horizontal="left" vertical="center" wrapText="1"/>
    </xf>
    <xf numFmtId="0" fontId="50" fillId="21" borderId="18" xfId="20" applyFont="1" applyFill="1" applyBorder="1" applyAlignment="1">
      <alignment horizontal="left" vertical="center" wrapText="1"/>
    </xf>
    <xf numFmtId="0" fontId="3" fillId="29" borderId="0" xfId="32" applyFill="1" applyAlignment="1">
      <alignment horizontal="center" vertical="top" wrapText="1"/>
    </xf>
    <xf numFmtId="0" fontId="7" fillId="42" borderId="4" xfId="0" applyFont="1" applyFill="1" applyBorder="1" applyAlignment="1" applyProtection="1">
      <alignment horizontal="center" vertical="center" wrapText="1"/>
      <protection locked="0"/>
    </xf>
    <xf numFmtId="0" fontId="7" fillId="42" borderId="9" xfId="0" applyFont="1" applyFill="1" applyBorder="1" applyAlignment="1" applyProtection="1">
      <alignment horizontal="center" vertical="center" wrapText="1"/>
      <protection locked="0"/>
    </xf>
    <xf numFmtId="0" fontId="46" fillId="0" borderId="4"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71" fillId="0" borderId="4" xfId="0" applyFont="1" applyFill="1" applyBorder="1" applyAlignment="1" applyProtection="1">
      <alignment horizontal="center" vertical="center" wrapText="1"/>
      <protection locked="0"/>
    </xf>
    <xf numFmtId="0" fontId="71" fillId="0" borderId="1" xfId="0" applyFont="1" applyFill="1" applyBorder="1" applyAlignment="1" applyProtection="1">
      <alignment horizontal="center" vertical="center" wrapText="1"/>
      <protection locked="0"/>
    </xf>
    <xf numFmtId="0" fontId="71" fillId="0" borderId="9" xfId="0" applyFont="1" applyFill="1" applyBorder="1" applyAlignment="1" applyProtection="1">
      <alignment horizontal="center" vertical="center" wrapText="1"/>
      <protection locked="0"/>
    </xf>
    <xf numFmtId="0" fontId="45" fillId="0" borderId="4" xfId="0" applyFont="1" applyFill="1" applyBorder="1" applyAlignment="1" applyProtection="1">
      <alignment horizontal="center" vertical="center"/>
      <protection locked="0"/>
    </xf>
    <xf numFmtId="0" fontId="45" fillId="0" borderId="1" xfId="0" applyFont="1" applyFill="1" applyBorder="1" applyAlignment="1" applyProtection="1">
      <alignment horizontal="center" vertical="center"/>
      <protection locked="0"/>
    </xf>
    <xf numFmtId="0" fontId="45" fillId="0" borderId="9" xfId="0" applyFont="1" applyFill="1" applyBorder="1" applyAlignment="1" applyProtection="1">
      <alignment horizontal="center" vertical="center"/>
      <protection locked="0"/>
    </xf>
    <xf numFmtId="0" fontId="46" fillId="0" borderId="4" xfId="0" applyFont="1" applyFill="1" applyBorder="1" applyAlignment="1" applyProtection="1">
      <alignment horizontal="center" vertical="center" wrapText="1"/>
      <protection locked="0"/>
    </xf>
    <xf numFmtId="0" fontId="46" fillId="0" borderId="1" xfId="0" applyFont="1" applyFill="1" applyBorder="1" applyAlignment="1" applyProtection="1">
      <alignment horizontal="center" vertical="center" wrapText="1"/>
      <protection locked="0"/>
    </xf>
    <xf numFmtId="0" fontId="46" fillId="0" borderId="9" xfId="0" applyFont="1" applyFill="1" applyBorder="1" applyAlignment="1" applyProtection="1">
      <alignment horizontal="center" vertical="center" wrapText="1"/>
      <protection locked="0"/>
    </xf>
    <xf numFmtId="0" fontId="45" fillId="0" borderId="4" xfId="0" applyFont="1" applyFill="1" applyBorder="1" applyAlignment="1" applyProtection="1">
      <alignment horizontal="left" vertical="center" wrapText="1"/>
      <protection locked="0"/>
    </xf>
    <xf numFmtId="0" fontId="45" fillId="0" borderId="1" xfId="0" applyFont="1" applyFill="1" applyBorder="1" applyAlignment="1" applyProtection="1">
      <alignment horizontal="left" vertical="center" wrapText="1"/>
      <protection locked="0"/>
    </xf>
    <xf numFmtId="0" fontId="45" fillId="0" borderId="9" xfId="0" applyFont="1" applyFill="1" applyBorder="1" applyAlignment="1" applyProtection="1">
      <alignment horizontal="left" vertical="center" wrapText="1"/>
      <protection locked="0"/>
    </xf>
    <xf numFmtId="0" fontId="71" fillId="0" borderId="6" xfId="0" applyFont="1" applyFill="1" applyBorder="1" applyAlignment="1">
      <alignment horizontal="center" vertical="center"/>
    </xf>
    <xf numFmtId="0" fontId="71" fillId="0" borderId="4" xfId="0" applyFont="1" applyFill="1" applyBorder="1" applyAlignment="1">
      <alignment horizontal="center" vertical="center"/>
    </xf>
    <xf numFmtId="0" fontId="71" fillId="0" borderId="9" xfId="0" applyFont="1" applyFill="1" applyBorder="1" applyAlignment="1">
      <alignment horizontal="center" vertical="center"/>
    </xf>
    <xf numFmtId="0" fontId="71" fillId="0" borderId="1" xfId="0" applyFont="1" applyFill="1" applyBorder="1" applyAlignment="1">
      <alignment horizontal="center" vertical="center"/>
    </xf>
    <xf numFmtId="0" fontId="71" fillId="44" borderId="4" xfId="0" applyFont="1" applyFill="1" applyBorder="1" applyAlignment="1" applyProtection="1">
      <alignment horizontal="center" vertical="center"/>
      <protection locked="0"/>
    </xf>
    <xf numFmtId="0" fontId="71" fillId="44" borderId="1" xfId="0" applyFont="1" applyFill="1" applyBorder="1" applyAlignment="1" applyProtection="1">
      <alignment horizontal="center" vertical="center"/>
      <protection locked="0"/>
    </xf>
    <xf numFmtId="0" fontId="71" fillId="44" borderId="9" xfId="0" applyFont="1" applyFill="1" applyBorder="1" applyAlignment="1" applyProtection="1">
      <alignment horizontal="center" vertical="center"/>
      <protection locked="0"/>
    </xf>
    <xf numFmtId="0" fontId="71" fillId="44" borderId="55" xfId="0" applyFont="1" applyFill="1" applyBorder="1" applyAlignment="1" applyProtection="1">
      <alignment horizontal="center" vertical="center"/>
      <protection locked="0"/>
    </xf>
    <xf numFmtId="0" fontId="71" fillId="44" borderId="7" xfId="0" applyFont="1" applyFill="1" applyBorder="1" applyAlignment="1" applyProtection="1">
      <alignment horizontal="center" vertical="center"/>
      <protection locked="0"/>
    </xf>
    <xf numFmtId="0" fontId="71" fillId="44" borderId="13" xfId="0" applyFont="1" applyFill="1" applyBorder="1" applyAlignment="1" applyProtection="1">
      <alignment horizontal="center" vertical="center"/>
      <protection locked="0"/>
    </xf>
    <xf numFmtId="0" fontId="71" fillId="44" borderId="6" xfId="0" applyFont="1" applyFill="1" applyBorder="1" applyAlignment="1" applyProtection="1">
      <alignment horizontal="center" vertical="center"/>
      <protection locked="0"/>
    </xf>
    <xf numFmtId="0" fontId="77" fillId="6" borderId="4" xfId="0" applyFont="1" applyFill="1" applyBorder="1" applyAlignment="1">
      <alignment horizontal="center" vertical="center" wrapText="1"/>
    </xf>
    <xf numFmtId="0" fontId="77" fillId="6" borderId="1" xfId="0" applyFont="1" applyFill="1" applyBorder="1" applyAlignment="1">
      <alignment horizontal="center" vertical="center" wrapText="1"/>
    </xf>
    <xf numFmtId="0" fontId="77" fillId="6" borderId="9" xfId="0" applyFont="1" applyFill="1" applyBorder="1" applyAlignment="1">
      <alignment horizontal="center" vertical="center" wrapText="1"/>
    </xf>
    <xf numFmtId="0" fontId="71" fillId="3" borderId="1" xfId="0" applyFont="1" applyFill="1" applyBorder="1" applyAlignment="1" applyProtection="1">
      <alignment horizontal="center" vertical="center" wrapText="1"/>
      <protection locked="0"/>
    </xf>
    <xf numFmtId="0" fontId="71" fillId="3" borderId="9" xfId="0" applyFont="1" applyFill="1" applyBorder="1" applyAlignment="1" applyProtection="1">
      <alignment horizontal="center" vertical="center" wrapText="1"/>
      <protection locked="0"/>
    </xf>
    <xf numFmtId="0" fontId="71" fillId="3" borderId="4" xfId="0" applyFont="1" applyFill="1" applyBorder="1" applyAlignment="1" applyProtection="1">
      <alignment horizontal="center" vertical="center" wrapText="1"/>
      <protection locked="0"/>
    </xf>
    <xf numFmtId="0" fontId="71" fillId="7" borderId="4" xfId="0" applyFont="1" applyFill="1" applyBorder="1" applyAlignment="1">
      <alignment horizontal="left" vertical="center" wrapText="1"/>
    </xf>
    <xf numFmtId="0" fontId="71" fillId="7" borderId="1" xfId="0" applyFont="1" applyFill="1" applyBorder="1" applyAlignment="1">
      <alignment horizontal="left" vertical="center" wrapText="1"/>
    </xf>
    <xf numFmtId="0" fontId="71" fillId="7" borderId="9" xfId="0" applyFont="1" applyFill="1" applyBorder="1" applyAlignment="1">
      <alignment horizontal="left" vertical="center" wrapText="1"/>
    </xf>
    <xf numFmtId="14" fontId="71" fillId="3" borderId="4" xfId="0" applyNumberFormat="1" applyFont="1" applyFill="1" applyBorder="1" applyAlignment="1" applyProtection="1">
      <alignment horizontal="center" vertical="center" wrapText="1"/>
      <protection locked="0"/>
    </xf>
    <xf numFmtId="0" fontId="71" fillId="44" borderId="4" xfId="0" applyFont="1" applyFill="1" applyBorder="1" applyAlignment="1">
      <alignment horizontal="left" vertical="center" wrapText="1"/>
    </xf>
    <xf numFmtId="0" fontId="71" fillId="44" borderId="1" xfId="0" applyFont="1" applyFill="1" applyBorder="1" applyAlignment="1">
      <alignment horizontal="left" vertical="center" wrapText="1"/>
    </xf>
    <xf numFmtId="0" fontId="71" fillId="44" borderId="9" xfId="0" applyFont="1" applyFill="1" applyBorder="1" applyAlignment="1">
      <alignment horizontal="left" vertical="center" wrapText="1"/>
    </xf>
    <xf numFmtId="0" fontId="71" fillId="0" borderId="4" xfId="0" applyFont="1" applyFill="1" applyBorder="1" applyAlignment="1" applyProtection="1">
      <alignment horizontal="left" vertical="top" wrapText="1"/>
      <protection locked="0"/>
    </xf>
    <xf numFmtId="0" fontId="71" fillId="0" borderId="1" xfId="0" applyFont="1" applyFill="1" applyBorder="1" applyAlignment="1" applyProtection="1">
      <alignment horizontal="left" vertical="top" wrapText="1"/>
      <protection locked="0"/>
    </xf>
    <xf numFmtId="0" fontId="71" fillId="0" borderId="9" xfId="0" applyFont="1" applyFill="1" applyBorder="1" applyAlignment="1" applyProtection="1">
      <alignment horizontal="left" vertical="top" wrapText="1"/>
      <protection locked="0"/>
    </xf>
    <xf numFmtId="0" fontId="7" fillId="3" borderId="4" xfId="20" applyFont="1" applyFill="1" applyBorder="1" applyAlignment="1" applyProtection="1">
      <alignment horizontal="left" vertical="top" wrapText="1"/>
      <protection locked="0"/>
    </xf>
    <xf numFmtId="0" fontId="7" fillId="3" borderId="1" xfId="20" applyFont="1" applyFill="1" applyBorder="1" applyAlignment="1" applyProtection="1">
      <alignment horizontal="left" vertical="top" wrapText="1"/>
      <protection locked="0"/>
    </xf>
    <xf numFmtId="0" fontId="7" fillId="3" borderId="9" xfId="20" applyFont="1" applyFill="1" applyBorder="1" applyAlignment="1" applyProtection="1">
      <alignment horizontal="left" vertical="top" wrapText="1"/>
      <protection locked="0"/>
    </xf>
    <xf numFmtId="0" fontId="71" fillId="44" borderId="1" xfId="0" applyFont="1" applyFill="1" applyBorder="1" applyAlignment="1" applyProtection="1">
      <alignment horizontal="left" vertical="top" wrapText="1"/>
      <protection locked="0"/>
    </xf>
    <xf numFmtId="0" fontId="71" fillId="44" borderId="9" xfId="0" applyFont="1" applyFill="1" applyBorder="1" applyAlignment="1" applyProtection="1">
      <alignment horizontal="left" vertical="top" wrapText="1"/>
      <protection locked="0"/>
    </xf>
    <xf numFmtId="0" fontId="71" fillId="44" borderId="1" xfId="0" applyFont="1" applyFill="1" applyBorder="1" applyAlignment="1" applyProtection="1">
      <alignment horizontal="center" vertical="center" wrapText="1"/>
      <protection locked="0"/>
    </xf>
    <xf numFmtId="0" fontId="71" fillId="44" borderId="9" xfId="0" applyFont="1" applyFill="1" applyBorder="1" applyAlignment="1" applyProtection="1">
      <alignment horizontal="center" vertical="center" wrapText="1"/>
      <protection locked="0"/>
    </xf>
    <xf numFmtId="0" fontId="27" fillId="7" borderId="4" xfId="0" applyFont="1" applyFill="1" applyBorder="1" applyAlignment="1">
      <alignment horizontal="left" vertical="center" wrapText="1"/>
    </xf>
    <xf numFmtId="0" fontId="27" fillId="7" borderId="1"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71" fillId="0" borderId="54" xfId="0" applyFont="1" applyFill="1" applyBorder="1" applyAlignment="1">
      <alignment horizontal="left" vertical="center" wrapText="1"/>
    </xf>
    <xf numFmtId="0" fontId="71" fillId="0" borderId="1" xfId="0" applyFont="1" applyFill="1" applyBorder="1" applyAlignment="1">
      <alignment horizontal="left" vertical="center" wrapText="1"/>
    </xf>
    <xf numFmtId="0" fontId="71" fillId="0" borderId="26" xfId="0" applyFont="1" applyFill="1" applyBorder="1" applyAlignment="1">
      <alignment horizontal="left" vertical="center" wrapText="1"/>
    </xf>
    <xf numFmtId="0" fontId="45" fillId="0" borderId="4" xfId="0" applyFont="1" applyFill="1" applyBorder="1" applyAlignment="1">
      <alignment horizontal="left" vertical="center"/>
    </xf>
    <xf numFmtId="0" fontId="45" fillId="0" borderId="1" xfId="0" applyFont="1" applyFill="1" applyBorder="1" applyAlignment="1">
      <alignment horizontal="left" vertical="center"/>
    </xf>
    <xf numFmtId="0" fontId="45" fillId="0" borderId="9" xfId="0" applyFont="1" applyFill="1" applyBorder="1" applyAlignment="1">
      <alignment horizontal="left" vertical="center"/>
    </xf>
    <xf numFmtId="0" fontId="46" fillId="0" borderId="6" xfId="0" applyFont="1" applyFill="1" applyBorder="1" applyAlignment="1">
      <alignment horizontal="center" vertical="center" wrapText="1"/>
    </xf>
    <xf numFmtId="0" fontId="7" fillId="43" borderId="4" xfId="0" applyFont="1" applyFill="1" applyBorder="1" applyAlignment="1" applyProtection="1">
      <alignment horizontal="left" vertical="top" wrapText="1"/>
      <protection locked="0"/>
    </xf>
    <xf numFmtId="0" fontId="7" fillId="43" borderId="1" xfId="0" applyFont="1" applyFill="1" applyBorder="1" applyAlignment="1" applyProtection="1">
      <alignment horizontal="left" vertical="top" wrapText="1"/>
      <protection locked="0"/>
    </xf>
    <xf numFmtId="0" fontId="7" fillId="43" borderId="9"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46" fillId="3" borderId="1" xfId="20" applyFont="1" applyFill="1" applyBorder="1" applyAlignment="1" applyProtection="1">
      <alignment horizontal="left" vertical="top"/>
      <protection locked="0"/>
    </xf>
    <xf numFmtId="0" fontId="46" fillId="3" borderId="4" xfId="20" applyFont="1" applyFill="1" applyBorder="1" applyAlignment="1" applyProtection="1">
      <alignment horizontal="left" vertical="top" wrapText="1"/>
    </xf>
    <xf numFmtId="0" fontId="46" fillId="3" borderId="1" xfId="20" applyFont="1" applyFill="1" applyBorder="1" applyAlignment="1" applyProtection="1">
      <alignment horizontal="left" vertical="top" wrapText="1"/>
    </xf>
    <xf numFmtId="0" fontId="46" fillId="3" borderId="9" xfId="20" applyFont="1" applyFill="1" applyBorder="1" applyAlignment="1" applyProtection="1">
      <alignment horizontal="left" vertical="top" wrapText="1"/>
    </xf>
    <xf numFmtId="0" fontId="74" fillId="0" borderId="4" xfId="0" applyFont="1" applyFill="1" applyBorder="1" applyAlignment="1">
      <alignment horizontal="left" vertical="center" wrapText="1"/>
    </xf>
    <xf numFmtId="0" fontId="73" fillId="0" borderId="1" xfId="0" applyFont="1" applyFill="1" applyBorder="1" applyAlignment="1">
      <alignment horizontal="left" vertical="center" wrapText="1"/>
    </xf>
    <xf numFmtId="0" fontId="73" fillId="0" borderId="9" xfId="0" applyFont="1" applyFill="1" applyBorder="1" applyAlignment="1">
      <alignment horizontal="left" vertical="center" wrapText="1"/>
    </xf>
    <xf numFmtId="0" fontId="60" fillId="3" borderId="2" xfId="0" applyFont="1" applyFill="1" applyBorder="1" applyAlignment="1">
      <alignment horizontal="left" vertical="center" wrapText="1"/>
    </xf>
    <xf numFmtId="0" fontId="60" fillId="3" borderId="0" xfId="0" applyFont="1" applyFill="1" applyBorder="1" applyAlignment="1">
      <alignment horizontal="left" vertical="center" wrapText="1"/>
    </xf>
    <xf numFmtId="0" fontId="60" fillId="3" borderId="8" xfId="0" applyFont="1" applyFill="1" applyBorder="1" applyAlignment="1">
      <alignment horizontal="left" vertical="center" wrapText="1"/>
    </xf>
    <xf numFmtId="0" fontId="28" fillId="6" borderId="4" xfId="0" applyFont="1" applyFill="1" applyBorder="1" applyAlignment="1">
      <alignment horizontal="left" vertical="top" wrapText="1"/>
    </xf>
    <xf numFmtId="0" fontId="28" fillId="6" borderId="1" xfId="0" applyFont="1" applyFill="1" applyBorder="1" applyAlignment="1">
      <alignment horizontal="left" vertical="top" wrapText="1"/>
    </xf>
    <xf numFmtId="0" fontId="28" fillId="6" borderId="9" xfId="0" applyFont="1" applyFill="1" applyBorder="1" applyAlignment="1">
      <alignment horizontal="left" vertical="top" wrapText="1"/>
    </xf>
    <xf numFmtId="0" fontId="45" fillId="0" borderId="1" xfId="0" applyFont="1" applyBorder="1" applyAlignment="1" applyProtection="1">
      <alignment horizontal="left" vertical="top"/>
      <protection locked="0"/>
    </xf>
    <xf numFmtId="0" fontId="45" fillId="0" borderId="9" xfId="0" applyFont="1" applyBorder="1" applyAlignment="1" applyProtection="1">
      <alignment horizontal="left" vertical="top"/>
      <protection locked="0"/>
    </xf>
    <xf numFmtId="0" fontId="71" fillId="0" borderId="3" xfId="0" applyFont="1" applyFill="1" applyBorder="1" applyAlignment="1" applyProtection="1">
      <alignment horizontal="left" vertical="top" wrapText="1"/>
      <protection locked="0"/>
    </xf>
    <xf numFmtId="0" fontId="71" fillId="0" borderId="5" xfId="0" applyFont="1" applyFill="1" applyBorder="1" applyAlignment="1" applyProtection="1">
      <alignment horizontal="left" vertical="top" wrapText="1"/>
      <protection locked="0"/>
    </xf>
    <xf numFmtId="0" fontId="71" fillId="0" borderId="11" xfId="0" applyFont="1" applyFill="1" applyBorder="1" applyAlignment="1" applyProtection="1">
      <alignment horizontal="left" vertical="top" wrapText="1"/>
      <protection locked="0"/>
    </xf>
    <xf numFmtId="0" fontId="71" fillId="3" borderId="4" xfId="0" applyFont="1" applyFill="1" applyBorder="1" applyAlignment="1" applyProtection="1">
      <alignment horizontal="left" vertical="top" wrapText="1"/>
      <protection locked="0"/>
    </xf>
    <xf numFmtId="0" fontId="71" fillId="3" borderId="1" xfId="0" applyFont="1" applyFill="1" applyBorder="1" applyAlignment="1" applyProtection="1">
      <alignment horizontal="left" vertical="top" wrapText="1"/>
      <protection locked="0"/>
    </xf>
    <xf numFmtId="0" fontId="71" fillId="3" borderId="9" xfId="0"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7" fillId="3" borderId="4" xfId="0" applyFont="1" applyFill="1" applyBorder="1" applyAlignment="1" applyProtection="1">
      <alignment horizontal="left" vertical="top" wrapText="1"/>
      <protection locked="0"/>
    </xf>
    <xf numFmtId="0" fontId="27" fillId="3" borderId="1" xfId="0" applyFont="1" applyFill="1" applyBorder="1" applyAlignment="1" applyProtection="1">
      <alignment horizontal="left" vertical="top" wrapText="1"/>
      <protection locked="0"/>
    </xf>
    <xf numFmtId="0" fontId="27" fillId="3" borderId="9" xfId="0" applyFont="1" applyFill="1" applyBorder="1" applyAlignment="1" applyProtection="1">
      <alignment horizontal="left" vertical="top" wrapText="1"/>
      <protection locked="0"/>
    </xf>
    <xf numFmtId="0" fontId="45" fillId="44" borderId="1" xfId="0" applyFont="1" applyFill="1" applyBorder="1" applyAlignment="1" applyProtection="1">
      <alignment horizontal="left" vertical="center"/>
      <protection locked="0"/>
    </xf>
    <xf numFmtId="0" fontId="45" fillId="44" borderId="9" xfId="0" applyFont="1" applyFill="1" applyBorder="1" applyAlignment="1" applyProtection="1">
      <alignment horizontal="left" vertical="center"/>
      <protection locked="0"/>
    </xf>
    <xf numFmtId="0" fontId="71" fillId="44" borderId="4" xfId="0" applyFont="1" applyFill="1" applyBorder="1" applyAlignment="1" applyProtection="1">
      <alignment horizontal="center" vertical="center" wrapText="1"/>
      <protection locked="0"/>
    </xf>
    <xf numFmtId="0" fontId="71" fillId="42" borderId="4" xfId="0" applyFont="1" applyFill="1" applyBorder="1" applyAlignment="1">
      <alignment horizontal="left" vertical="center" wrapText="1"/>
    </xf>
    <xf numFmtId="0" fontId="71" fillId="42" borderId="1" xfId="0" applyFont="1" applyFill="1" applyBorder="1" applyAlignment="1">
      <alignment horizontal="left" vertical="center" wrapText="1"/>
    </xf>
    <xf numFmtId="0" fontId="71" fillId="42" borderId="9" xfId="0" applyFont="1" applyFill="1" applyBorder="1" applyAlignment="1">
      <alignment horizontal="left" vertical="center" wrapText="1"/>
    </xf>
    <xf numFmtId="0" fontId="7" fillId="0" borderId="1"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cellXfs>
  <cellStyles count="34">
    <cellStyle name="Comma" xfId="27" builtinId="3"/>
    <cellStyle name="Comma 2" xfId="1" xr:uid="{00000000-0005-0000-0000-000001000000}"/>
    <cellStyle name="Comma 2 2" xfId="14" xr:uid="{00000000-0005-0000-0000-000002000000}"/>
    <cellStyle name="Comma 3" xfId="2" xr:uid="{00000000-0005-0000-0000-000003000000}"/>
    <cellStyle name="Comma 3 2" xfId="15" xr:uid="{00000000-0005-0000-0000-000004000000}"/>
    <cellStyle name="Comma 4" xfId="31" xr:uid="{00000000-0005-0000-0000-000005000000}"/>
    <cellStyle name="Hyperlink" xfId="5" builtinId="8"/>
    <cellStyle name="Hyperlink 2" xfId="3" xr:uid="{00000000-0005-0000-0000-000007000000}"/>
    <cellStyle name="Hyperlink 2 2" xfId="4" xr:uid="{00000000-0005-0000-0000-000008000000}"/>
    <cellStyle name="Lien hypertexte 2" xfId="6" xr:uid="{00000000-0005-0000-0000-000009000000}"/>
    <cellStyle name="Lien hypertexte_120417_OECD_EXP_2012_mio EURO_NACE 2_ICEDD_test_3" xfId="7" xr:uid="{00000000-0005-0000-0000-00000A000000}"/>
    <cellStyle name="Normal" xfId="0" builtinId="0"/>
    <cellStyle name="Normal 10" xfId="22" xr:uid="{00000000-0005-0000-0000-00000C000000}"/>
    <cellStyle name="Normal 2" xfId="8" xr:uid="{00000000-0005-0000-0000-00000D000000}"/>
    <cellStyle name="Normal 2 2" xfId="9" xr:uid="{00000000-0005-0000-0000-00000E000000}"/>
    <cellStyle name="Normal 2 2 2" xfId="20" xr:uid="{00000000-0005-0000-0000-00000F000000}"/>
    <cellStyle name="Normal 2 3" xfId="16" xr:uid="{00000000-0005-0000-0000-000010000000}"/>
    <cellStyle name="Normal 2 4" xfId="23" xr:uid="{00000000-0005-0000-0000-000011000000}"/>
    <cellStyle name="Normal 3" xfId="10" xr:uid="{00000000-0005-0000-0000-000012000000}"/>
    <cellStyle name="Normal 3 2" xfId="17" xr:uid="{00000000-0005-0000-0000-000013000000}"/>
    <cellStyle name="Normal 4" xfId="11" xr:uid="{00000000-0005-0000-0000-000014000000}"/>
    <cellStyle name="Normal 4 2" xfId="18" xr:uid="{00000000-0005-0000-0000-000015000000}"/>
    <cellStyle name="Normal 5" xfId="13" xr:uid="{00000000-0005-0000-0000-000016000000}"/>
    <cellStyle name="Normal 6" xfId="26" xr:uid="{00000000-0005-0000-0000-000017000000}"/>
    <cellStyle name="Normal 7" xfId="29" xr:uid="{00000000-0005-0000-0000-000018000000}"/>
    <cellStyle name="Normal 7 2" xfId="33" xr:uid="{00000000-0005-0000-0000-000019000000}"/>
    <cellStyle name="Normal 8" xfId="30" xr:uid="{00000000-0005-0000-0000-00001A000000}"/>
    <cellStyle name="Normal 9" xfId="21" xr:uid="{00000000-0005-0000-0000-00001B000000}"/>
    <cellStyle name="Normal 9 2" xfId="28" xr:uid="{00000000-0005-0000-0000-00001C000000}"/>
    <cellStyle name="Normal 9 2 2" xfId="32" xr:uid="{00000000-0005-0000-0000-00001D000000}"/>
    <cellStyle name="Normal 9 3" xfId="25" xr:uid="{00000000-0005-0000-0000-00001E000000}"/>
    <cellStyle name="Normal 9 5" xfId="24" xr:uid="{00000000-0005-0000-0000-00001F000000}"/>
    <cellStyle name="Standard 2" xfId="12" xr:uid="{00000000-0005-0000-0000-000020000000}"/>
    <cellStyle name="Standard 2 2" xfId="19" xr:uid="{00000000-0005-0000-0000-000021000000}"/>
  </cellStyles>
  <dxfs count="0"/>
  <tableStyles count="0" defaultTableStyle="TableStyleMedium9" defaultPivotStyle="PivotStyleLight16"/>
  <colors>
    <mruColors>
      <color rgb="FFE1FFFE"/>
      <color rgb="FFCCFFFF"/>
      <color rgb="FFCCFFCC"/>
      <color rgb="FF00FF99"/>
      <color rgb="FFD7642D"/>
      <color rgb="FF41AFAA"/>
      <color rgb="FFEEC376"/>
      <color rgb="FFB2B2B2"/>
      <color rgb="FFA9A21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4724401</xdr:colOff>
      <xdr:row>1</xdr:row>
      <xdr:rowOff>209550</xdr:rowOff>
    </xdr:from>
    <xdr:to>
      <xdr:col>3</xdr:col>
      <xdr:colOff>6910</xdr:colOff>
      <xdr:row>1</xdr:row>
      <xdr:rowOff>572325</xdr:rowOff>
    </xdr:to>
    <xdr:pic>
      <xdr:nvPicPr>
        <xdr:cNvPr id="2" name="Picture 1" descr="estat RG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1" y="381000"/>
          <a:ext cx="237863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104776</xdr:rowOff>
    </xdr:from>
    <xdr:to>
      <xdr:col>2</xdr:col>
      <xdr:colOff>1628775</xdr:colOff>
      <xdr:row>3</xdr:row>
      <xdr:rowOff>100319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4500" y="269876"/>
          <a:ext cx="1628775" cy="801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9524</xdr:colOff>
      <xdr:row>1</xdr:row>
      <xdr:rowOff>34890</xdr:rowOff>
    </xdr:from>
    <xdr:to>
      <xdr:col>2</xdr:col>
      <xdr:colOff>966577</xdr:colOff>
      <xdr:row>2</xdr:row>
      <xdr:rowOff>146050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724" y="117440"/>
          <a:ext cx="957053" cy="473110"/>
        </a:xfrm>
        <a:prstGeom prst="rect">
          <a:avLst/>
        </a:prstGeom>
      </xdr:spPr>
    </xdr:pic>
    <xdr:clientData/>
  </xdr:twoCellAnchor>
  <xdr:twoCellAnchor editAs="oneCell">
    <xdr:from>
      <xdr:col>4</xdr:col>
      <xdr:colOff>676275</xdr:colOff>
      <xdr:row>1</xdr:row>
      <xdr:rowOff>118114</xdr:rowOff>
    </xdr:from>
    <xdr:to>
      <xdr:col>4</xdr:col>
      <xdr:colOff>3054909</xdr:colOff>
      <xdr:row>2</xdr:row>
      <xdr:rowOff>118939</xdr:rowOff>
    </xdr:to>
    <xdr:pic>
      <xdr:nvPicPr>
        <xdr:cNvPr id="4" name="Picture 3" descr="estat RGB">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91400" y="203839"/>
          <a:ext cx="237863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1</xdr:row>
      <xdr:rowOff>44416</xdr:rowOff>
    </xdr:from>
    <xdr:ext cx="1257300" cy="66507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203166"/>
          <a:ext cx="1257300" cy="665070"/>
        </a:xfrm>
        <a:prstGeom prst="rect">
          <a:avLst/>
        </a:prstGeom>
      </xdr:spPr>
    </xdr:pic>
    <xdr:clientData/>
  </xdr:oneCellAnchor>
  <xdr:twoCellAnchor editAs="oneCell">
    <xdr:from>
      <xdr:col>4</xdr:col>
      <xdr:colOff>4229100</xdr:colOff>
      <xdr:row>1</xdr:row>
      <xdr:rowOff>133350</xdr:rowOff>
    </xdr:from>
    <xdr:to>
      <xdr:col>5</xdr:col>
      <xdr:colOff>2159559</xdr:colOff>
      <xdr:row>1</xdr:row>
      <xdr:rowOff>496125</xdr:rowOff>
    </xdr:to>
    <xdr:pic>
      <xdr:nvPicPr>
        <xdr:cNvPr id="4" name="Picture 3" descr="estat RGB">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96100" y="295275"/>
          <a:ext cx="237863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1</xdr:row>
      <xdr:rowOff>44416</xdr:rowOff>
    </xdr:from>
    <xdr:ext cx="1263650" cy="66507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203166"/>
          <a:ext cx="1263650" cy="665070"/>
        </a:xfrm>
        <a:prstGeom prst="rect">
          <a:avLst/>
        </a:prstGeom>
      </xdr:spPr>
    </xdr:pic>
    <xdr:clientData/>
  </xdr:oneCellAnchor>
  <xdr:twoCellAnchor editAs="oneCell">
    <xdr:from>
      <xdr:col>5</xdr:col>
      <xdr:colOff>1095375</xdr:colOff>
      <xdr:row>1</xdr:row>
      <xdr:rowOff>142875</xdr:rowOff>
    </xdr:from>
    <xdr:to>
      <xdr:col>5</xdr:col>
      <xdr:colOff>3474009</xdr:colOff>
      <xdr:row>1</xdr:row>
      <xdr:rowOff>505650</xdr:rowOff>
    </xdr:to>
    <xdr:pic>
      <xdr:nvPicPr>
        <xdr:cNvPr id="5" name="Picture 4" descr="estat RGB">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62825" y="304800"/>
          <a:ext cx="237863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57150</xdr:colOff>
      <xdr:row>2</xdr:row>
      <xdr:rowOff>176086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196816"/>
          <a:ext cx="1257300" cy="665070"/>
        </a:xfrm>
        <a:prstGeom prst="rect">
          <a:avLst/>
        </a:prstGeom>
      </xdr:spPr>
    </xdr:pic>
    <xdr:clientData/>
  </xdr:twoCellAnchor>
  <xdr:twoCellAnchor editAs="oneCell">
    <xdr:from>
      <xdr:col>4</xdr:col>
      <xdr:colOff>4000500</xdr:colOff>
      <xdr:row>1</xdr:row>
      <xdr:rowOff>142875</xdr:rowOff>
    </xdr:from>
    <xdr:to>
      <xdr:col>6</xdr:col>
      <xdr:colOff>6909</xdr:colOff>
      <xdr:row>1</xdr:row>
      <xdr:rowOff>505650</xdr:rowOff>
    </xdr:to>
    <xdr:pic>
      <xdr:nvPicPr>
        <xdr:cNvPr id="4" name="Picture 3" descr="estat RGB">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0" y="304800"/>
          <a:ext cx="237863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44416</xdr:rowOff>
    </xdr:from>
    <xdr:to>
      <xdr:col>3</xdr:col>
      <xdr:colOff>152400</xdr:colOff>
      <xdr:row>2</xdr:row>
      <xdr:rowOff>176086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400" y="196816"/>
          <a:ext cx="1250950" cy="665070"/>
        </a:xfrm>
        <a:prstGeom prst="rect">
          <a:avLst/>
        </a:prstGeom>
      </xdr:spPr>
    </xdr:pic>
    <xdr:clientData/>
  </xdr:twoCellAnchor>
  <xdr:twoCellAnchor editAs="oneCell">
    <xdr:from>
      <xdr:col>6</xdr:col>
      <xdr:colOff>1647825</xdr:colOff>
      <xdr:row>1</xdr:row>
      <xdr:rowOff>152400</xdr:rowOff>
    </xdr:from>
    <xdr:to>
      <xdr:col>6</xdr:col>
      <xdr:colOff>4026459</xdr:colOff>
      <xdr:row>1</xdr:row>
      <xdr:rowOff>515175</xdr:rowOff>
    </xdr:to>
    <xdr:pic>
      <xdr:nvPicPr>
        <xdr:cNvPr id="4" name="Picture 3" descr="estat RGB">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0" y="314325"/>
          <a:ext cx="237863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146297</xdr:colOff>
      <xdr:row>1</xdr:row>
      <xdr:rowOff>76200</xdr:rowOff>
    </xdr:from>
    <xdr:ext cx="1076078" cy="578721"/>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997" y="234950"/>
          <a:ext cx="1076078" cy="578721"/>
        </a:xfrm>
        <a:prstGeom prst="rect">
          <a:avLst/>
        </a:prstGeom>
      </xdr:spPr>
    </xdr:pic>
    <xdr:clientData/>
  </xdr:oneCellAnchor>
  <xdr:twoCellAnchor editAs="oneCell">
    <xdr:from>
      <xdr:col>4</xdr:col>
      <xdr:colOff>6343650</xdr:colOff>
      <xdr:row>1</xdr:row>
      <xdr:rowOff>228600</xdr:rowOff>
    </xdr:from>
    <xdr:to>
      <xdr:col>4</xdr:col>
      <xdr:colOff>8722284</xdr:colOff>
      <xdr:row>2</xdr:row>
      <xdr:rowOff>77025</xdr:rowOff>
    </xdr:to>
    <xdr:pic>
      <xdr:nvPicPr>
        <xdr:cNvPr id="7" name="Picture 6" descr="estat RGB">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34225" y="352425"/>
          <a:ext cx="237863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28575</xdr:colOff>
          <xdr:row>1</xdr:row>
          <xdr:rowOff>447675</xdr:rowOff>
        </xdr:from>
        <xdr:to>
          <xdr:col>6</xdr:col>
          <xdr:colOff>0</xdr:colOff>
          <xdr:row>1</xdr:row>
          <xdr:rowOff>762000</xdr:rowOff>
        </xdr:to>
        <xdr:sp macro="" textlink="">
          <xdr:nvSpPr>
            <xdr:cNvPr id="14343" name="Button 7" hidden="1">
              <a:extLst>
                <a:ext uri="{63B3BB69-23CF-44E3-9099-C40C66FF867C}">
                  <a14:compatExt spid="_x0000_s14343"/>
                </a:ext>
                <a:ext uri="{FF2B5EF4-FFF2-40B4-BE49-F238E27FC236}">
                  <a16:creationId xmlns:a16="http://schemas.microsoft.com/office/drawing/2014/main" id="{00000000-0008-0000-0700-0000073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i-FI" sz="1100" b="1" i="0" u="none" strike="noStrike" baseline="0">
                  <a:solidFill>
                    <a:srgbClr val="000000"/>
                  </a:solidFill>
                  <a:latin typeface="Calibri"/>
                  <a:cs typeface="Calibri"/>
                </a:rPr>
                <a:t>Restore table color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47625</xdr:colOff>
          <xdr:row>1</xdr:row>
          <xdr:rowOff>57150</xdr:rowOff>
        </xdr:from>
        <xdr:to>
          <xdr:col>6</xdr:col>
          <xdr:colOff>9525</xdr:colOff>
          <xdr:row>1</xdr:row>
          <xdr:rowOff>381000</xdr:rowOff>
        </xdr:to>
        <xdr:sp macro="" textlink="">
          <xdr:nvSpPr>
            <xdr:cNvPr id="14344" name="Button 8" hidden="1">
              <a:extLst>
                <a:ext uri="{63B3BB69-23CF-44E3-9099-C40C66FF867C}">
                  <a14:compatExt spid="_x0000_s14344"/>
                </a:ext>
                <a:ext uri="{FF2B5EF4-FFF2-40B4-BE49-F238E27FC236}">
                  <a16:creationId xmlns:a16="http://schemas.microsoft.com/office/drawing/2014/main" id="{00000000-0008-0000-0700-0000083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i-FI" sz="1100" b="1" i="0" u="none" strike="noStrike" baseline="0">
                  <a:solidFill>
                    <a:srgbClr val="000000"/>
                  </a:solidFill>
                  <a:latin typeface="Calibri"/>
                  <a:cs typeface="Calibri"/>
                </a:rPr>
                <a:t>Validate questionnaire</a:t>
              </a:r>
            </a:p>
          </xdr:txBody>
        </xdr:sp>
        <xdr:clientData fPrintsWithSheet="0"/>
      </xdr:twoCellAnchor>
    </mc:Choice>
    <mc:Fallback/>
  </mc:AlternateContent>
  <xdr:oneCellAnchor>
    <xdr:from>
      <xdr:col>10</xdr:col>
      <xdr:colOff>47625</xdr:colOff>
      <xdr:row>2</xdr:row>
      <xdr:rowOff>66675</xdr:rowOff>
    </xdr:from>
    <xdr:ext cx="5810251" cy="937629"/>
    <xdr:sp macro="" textlink="">
      <xdr:nvSpPr>
        <xdr:cNvPr id="2" name="Rectangle 1">
          <a:extLst>
            <a:ext uri="{FF2B5EF4-FFF2-40B4-BE49-F238E27FC236}">
              <a16:creationId xmlns:a16="http://schemas.microsoft.com/office/drawing/2014/main" id="{00000000-0008-0000-0700-000002000000}"/>
            </a:ext>
          </a:extLst>
        </xdr:cNvPr>
        <xdr:cNvSpPr/>
      </xdr:nvSpPr>
      <xdr:spPr>
        <a:xfrm>
          <a:off x="4362450" y="1076325"/>
          <a:ext cx="5810251" cy="937629"/>
        </a:xfrm>
        <a:prstGeom prst="rect">
          <a:avLst/>
        </a:prstGeom>
        <a:noFill/>
      </xdr:spPr>
      <xdr:txBody>
        <a:bodyPr wrap="squar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mc:AlternateContent xmlns:mc="http://schemas.openxmlformats.org/markup-compatibility/2006">
    <mc:Choice xmlns:a14="http://schemas.microsoft.com/office/drawing/2010/main" Requires="a14">
      <xdr:twoCellAnchor>
        <xdr:from>
          <xdr:col>6</xdr:col>
          <xdr:colOff>114300</xdr:colOff>
          <xdr:row>1</xdr:row>
          <xdr:rowOff>142875</xdr:rowOff>
        </xdr:from>
        <xdr:to>
          <xdr:col>6</xdr:col>
          <xdr:colOff>828675</xdr:colOff>
          <xdr:row>1</xdr:row>
          <xdr:rowOff>600075</xdr:rowOff>
        </xdr:to>
        <xdr:sp macro="" textlink="">
          <xdr:nvSpPr>
            <xdr:cNvPr id="14345" name="formulas" descr="Lock formulas"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fi-FI" sz="1100" b="1" i="0" u="none" strike="noStrike" baseline="0">
                  <a:solidFill>
                    <a:srgbClr val="000000"/>
                  </a:solidFill>
                  <a:latin typeface="Calibri"/>
                  <a:cs typeface="Calibri"/>
                </a:rPr>
                <a:t>Unlock formulas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103909</xdr:colOff>
      <xdr:row>0</xdr:row>
      <xdr:rowOff>43295</xdr:rowOff>
    </xdr:from>
    <xdr:to>
      <xdr:col>0</xdr:col>
      <xdr:colOff>1842369</xdr:colOff>
      <xdr:row>1</xdr:row>
      <xdr:rowOff>48375</xdr:rowOff>
    </xdr:to>
    <xdr:pic>
      <xdr:nvPicPr>
        <xdr:cNvPr id="2" name="Picture 1" descr="C:\WINNT\Profiles\Administrator\Desktop\logo_ec_17_colors_300dpi.gif">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09" y="43295"/>
          <a:ext cx="1396307" cy="67818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361950</xdr:colOff>
          <xdr:row>70</xdr:row>
          <xdr:rowOff>0</xdr:rowOff>
        </xdr:from>
        <xdr:to>
          <xdr:col>2</xdr:col>
          <xdr:colOff>47625</xdr:colOff>
          <xdr:row>70</xdr:row>
          <xdr:rowOff>390525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1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70</xdr:row>
          <xdr:rowOff>104775</xdr:rowOff>
        </xdr:from>
        <xdr:to>
          <xdr:col>3</xdr:col>
          <xdr:colOff>647700</xdr:colOff>
          <xdr:row>70</xdr:row>
          <xdr:rowOff>295275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1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62</xdr:row>
          <xdr:rowOff>0</xdr:rowOff>
        </xdr:from>
        <xdr:to>
          <xdr:col>2</xdr:col>
          <xdr:colOff>47625</xdr:colOff>
          <xdr:row>62</xdr:row>
          <xdr:rowOff>390525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1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62</xdr:row>
          <xdr:rowOff>104775</xdr:rowOff>
        </xdr:from>
        <xdr:to>
          <xdr:col>3</xdr:col>
          <xdr:colOff>647700</xdr:colOff>
          <xdr:row>62</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1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91</xdr:row>
          <xdr:rowOff>0</xdr:rowOff>
        </xdr:from>
        <xdr:to>
          <xdr:col>2</xdr:col>
          <xdr:colOff>47625</xdr:colOff>
          <xdr:row>91</xdr:row>
          <xdr:rowOff>390525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1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91</xdr:row>
          <xdr:rowOff>104775</xdr:rowOff>
        </xdr:from>
        <xdr:to>
          <xdr:col>3</xdr:col>
          <xdr:colOff>647700</xdr:colOff>
          <xdr:row>91</xdr:row>
          <xdr:rowOff>304800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1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93</xdr:row>
          <xdr:rowOff>0</xdr:rowOff>
        </xdr:from>
        <xdr:to>
          <xdr:col>2</xdr:col>
          <xdr:colOff>47625</xdr:colOff>
          <xdr:row>93</xdr:row>
          <xdr:rowOff>390525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1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93</xdr:row>
          <xdr:rowOff>104775</xdr:rowOff>
        </xdr:from>
        <xdr:to>
          <xdr:col>3</xdr:col>
          <xdr:colOff>647700</xdr:colOff>
          <xdr:row>93</xdr:row>
          <xdr:rowOff>304800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1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7843</xdr:colOff>
      <xdr:row>0</xdr:row>
      <xdr:rowOff>397250</xdr:rowOff>
    </xdr:from>
    <xdr:to>
      <xdr:col>11</xdr:col>
      <xdr:colOff>1109007</xdr:colOff>
      <xdr:row>0</xdr:row>
      <xdr:rowOff>760025</xdr:rowOff>
    </xdr:to>
    <xdr:pic>
      <xdr:nvPicPr>
        <xdr:cNvPr id="13" name="Picture 12" descr="estat RGB">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7643" y="397250"/>
          <a:ext cx="2377514" cy="36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9525</xdr:colOff>
          <xdr:row>62</xdr:row>
          <xdr:rowOff>104775</xdr:rowOff>
        </xdr:from>
        <xdr:to>
          <xdr:col>6</xdr:col>
          <xdr:colOff>314325</xdr:colOff>
          <xdr:row>62</xdr:row>
          <xdr:rowOff>323850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1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69</xdr:row>
          <xdr:rowOff>276225</xdr:rowOff>
        </xdr:from>
        <xdr:to>
          <xdr:col>7</xdr:col>
          <xdr:colOff>581025</xdr:colOff>
          <xdr:row>71</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1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Work\ESTAT-B5\%2302-EWF_Migration\E2\WASTE\20210111%20-%20WEEE,%20WFD\WEEE\MUNWDAT%202020%20v202010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1.cec.eu.int\Homes\Users\recricr\Downloads\new%20excels\PACK%202018%20v.0.3%20(From%20CIRC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Basic instructions"/>
      <sheetName val="Methodology"/>
      <sheetName val="Metadata"/>
      <sheetName val="Footnotes list"/>
      <sheetName val="Table 1 - JQ"/>
      <sheetName val="Table 2 - Material breakdown"/>
      <sheetName val="Table 3 - Recycling rate"/>
      <sheetName val="Table 4 - Landfill rate"/>
      <sheetName val="Cross-checks"/>
      <sheetName val="Lists"/>
      <sheetName val="QR Table 1 - JQ"/>
      <sheetName val="QR Table 2 - Material-breakdown"/>
      <sheetName val="QR Table 3 - Recycling rate"/>
      <sheetName val="QR Table 4 - Landfill rate"/>
    </sheetNames>
    <sheetDataSet>
      <sheetData sheetId="0"/>
      <sheetData sheetId="1"/>
      <sheetData sheetId="2">
        <row r="10">
          <cell r="G10"/>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Basic instructions"/>
      <sheetName val="Methodology"/>
      <sheetName val="Metadata"/>
      <sheetName val="Footnotes list"/>
      <sheetName val="Table_1"/>
      <sheetName val="Table_1a"/>
      <sheetName val="Table_2"/>
      <sheetName val="Table_3"/>
      <sheetName val="Quality_report"/>
      <sheetName val="Validation rules"/>
      <sheetName val="Support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hème Office">
  <a:themeElements>
    <a:clrScheme name="8 Environment and energy">
      <a:dk1>
        <a:sysClr val="windowText" lastClr="000000"/>
      </a:dk1>
      <a:lt1>
        <a:sysClr val="window" lastClr="FFFFFF"/>
      </a:lt1>
      <a:dk2>
        <a:srgbClr val="1F497D"/>
      </a:dk2>
      <a:lt2>
        <a:srgbClr val="EEECE1"/>
      </a:lt2>
      <a:accent1>
        <a:srgbClr val="00AFAC"/>
      </a:accent1>
      <a:accent2>
        <a:srgbClr val="6A2E91"/>
      </a:accent2>
      <a:accent3>
        <a:srgbClr val="4E72B8"/>
      </a:accent3>
      <a:accent4>
        <a:srgbClr val="E1D921"/>
      </a:accent4>
      <a:accent5>
        <a:srgbClr val="B9D981"/>
      </a:accent5>
      <a:accent6>
        <a:srgbClr val="B7E2E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mailto:ESTAT-WASTE-STATISTICS@EC.EUROPA.EU" TargetMode="External"/><Relationship Id="rId2" Type="http://schemas.openxmlformats.org/officeDocument/2006/relationships/hyperlink" Target="mailto:estat-support-edamis@ec.europa.eu" TargetMode="External"/><Relationship Id="rId1" Type="http://schemas.openxmlformats.org/officeDocument/2006/relationships/hyperlink" Target="https://ec.europa.eu/eurostat/web/waste/methodology"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9.xml"/><Relationship Id="rId1" Type="http://schemas.openxmlformats.org/officeDocument/2006/relationships/printerSettings" Target="../printerSettings/printerSettings18.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estat-support-edamis@ec.europa.eu" TargetMode="External"/><Relationship Id="rId7" Type="http://schemas.openxmlformats.org/officeDocument/2006/relationships/drawing" Target="../drawings/drawing3.xml"/><Relationship Id="rId2" Type="http://schemas.openxmlformats.org/officeDocument/2006/relationships/hyperlink" Target="https://ec.europa.eu/eurostat/web/waste/methodology" TargetMode="External"/><Relationship Id="rId1" Type="http://schemas.openxmlformats.org/officeDocument/2006/relationships/hyperlink" Target="https://webgate.ec.europa.eu/edamis/helpcenter/website/index.htm" TargetMode="External"/><Relationship Id="rId6" Type="http://schemas.openxmlformats.org/officeDocument/2006/relationships/printerSettings" Target="../printerSettings/printerSettings3.bin"/><Relationship Id="rId5" Type="http://schemas.openxmlformats.org/officeDocument/2006/relationships/hyperlink" Target="mailto:ESTAT-WASTE-STATISTICS@EC.EUROPA.EU" TargetMode="External"/><Relationship Id="rId4" Type="http://schemas.openxmlformats.org/officeDocument/2006/relationships/hyperlink" Target="mailto:ESTAT-WASTE-STATISTICS@EC.EUROPA.E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ec.europa.eu/eurostat/web/waste/legislation" TargetMode="External"/><Relationship Id="rId1" Type="http://schemas.openxmlformats.org/officeDocument/2006/relationships/hyperlink" Target="https://ec.europa.eu/eurostat/web/waste/methodology"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rgb="FFB9C337"/>
    <pageSetUpPr fitToPage="1"/>
  </sheetPr>
  <dimension ref="B1:D9"/>
  <sheetViews>
    <sheetView showGridLines="0" workbookViewId="0"/>
  </sheetViews>
  <sheetFormatPr defaultColWidth="9.140625" defaultRowHeight="12.75" x14ac:dyDescent="0.2"/>
  <cols>
    <col min="1" max="2" width="3.140625" style="16" customWidth="1"/>
    <col min="3" max="3" width="106.42578125" style="16" customWidth="1"/>
    <col min="4" max="4" width="3" style="16" customWidth="1"/>
    <col min="5" max="16384" width="9.140625" style="16"/>
  </cols>
  <sheetData>
    <row r="1" spans="2:4" ht="13.5" thickBot="1" x14ac:dyDescent="0.25"/>
    <row r="2" spans="2:4" ht="46.5" customHeight="1" x14ac:dyDescent="0.2">
      <c r="B2" s="60"/>
      <c r="C2" s="61"/>
      <c r="D2" s="62"/>
    </row>
    <row r="3" spans="2:4" ht="17.25" customHeight="1" x14ac:dyDescent="0.2">
      <c r="B3" s="63"/>
      <c r="C3" s="64" t="str">
        <f>UPPER(Lists!K3)</f>
        <v>STATISTICAL OFFICE OF THE EUROPEAN UNION</v>
      </c>
      <c r="D3" s="65"/>
    </row>
    <row r="4" spans="2:4" ht="17.45" customHeight="1" x14ac:dyDescent="0.25">
      <c r="B4" s="63"/>
      <c r="C4" s="66"/>
      <c r="D4" s="65"/>
    </row>
    <row r="5" spans="2:4" ht="36.75" customHeight="1" thickBot="1" x14ac:dyDescent="0.25">
      <c r="B5" s="63"/>
      <c r="C5" s="67" t="str">
        <f>Lists!K4</f>
        <v>Directorate E: Sectoral and regional statistics</v>
      </c>
      <c r="D5" s="65"/>
    </row>
    <row r="6" spans="2:4" ht="26.25" customHeight="1" x14ac:dyDescent="0.2">
      <c r="B6" s="63"/>
      <c r="C6" s="68" t="str">
        <f>Lists!K5</f>
        <v>Unit E-2: Environmental statistics and accounts; sustainable development</v>
      </c>
      <c r="D6" s="65"/>
    </row>
    <row r="7" spans="2:4" ht="125.25" customHeight="1" x14ac:dyDescent="0.2">
      <c r="B7" s="63"/>
      <c r="C7" s="69" t="str">
        <f>UPPER(Lists!K7)</f>
        <v>ANNUAL REPORTING OF CONSTRUCTION AND DEMOLITION WASTE</v>
      </c>
      <c r="D7" s="65"/>
    </row>
    <row r="8" spans="2:4" ht="39" customHeight="1" thickBot="1" x14ac:dyDescent="0.25">
      <c r="B8" s="63"/>
      <c r="C8" s="67" t="str">
        <f>CONCATENATE(Lists!K8," DATA COLLECTION")</f>
        <v>2022 DATA COLLECTION</v>
      </c>
      <c r="D8" s="65"/>
    </row>
    <row r="9" spans="2:4" ht="56.25" customHeight="1" thickBot="1" x14ac:dyDescent="0.25">
      <c r="B9" s="70"/>
      <c r="C9" s="71" t="str">
        <f>CONCATENATE("Launching date: ",Lists!K9)</f>
        <v>Launching date: 25 May 2022</v>
      </c>
      <c r="D9" s="72"/>
    </row>
  </sheetData>
  <sheetProtection algorithmName="SHA-512" hashValue="rtW99rQwA9GxKYnLbw2gGtO8tGmPZUqqJgd/oe3xkqHoXg2wWsQF/ki6SLQ1xnfT+p1l6Dn+46oF3Q3c9/hfTw==" saltValue="qe3BLWjsijkexQNzpRRf3g==" spinCount="100000" sheet="1" selectLockedCells="1" selectUnlockedCells="1"/>
  <pageMargins left="0.70866141732283472" right="0.70866141732283472" top="0.74803149606299213" bottom="0.74803149606299213" header="0.31496062992125984" footer="0.31496062992125984"/>
  <pageSetup paperSize="9" orientation="landscape" verticalDpi="0" r:id="rId1"/>
  <headerFooter>
    <oddFooter>&amp;L&amp;F&amp;CPage &amp;Pof &amp;N&amp;R&amp;A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rgb="FF7030A0"/>
  </sheetPr>
  <dimension ref="A1:K42"/>
  <sheetViews>
    <sheetView workbookViewId="0">
      <selection activeCell="H38" sqref="H38"/>
    </sheetView>
  </sheetViews>
  <sheetFormatPr defaultColWidth="9.140625" defaultRowHeight="12.75" x14ac:dyDescent="0.2"/>
  <cols>
    <col min="1" max="1" width="24.85546875" style="13" customWidth="1"/>
    <col min="2" max="2" width="12.7109375" style="96" bestFit="1" customWidth="1"/>
    <col min="3" max="3" width="9.5703125" style="13" customWidth="1"/>
    <col min="4" max="4" width="16.7109375" style="13" customWidth="1"/>
    <col min="5" max="5" width="34.140625" style="13" customWidth="1"/>
    <col min="6" max="6" width="3.85546875" style="13" customWidth="1"/>
    <col min="7" max="7" width="4.7109375" style="13" customWidth="1"/>
    <col min="8" max="8" width="34.140625" style="13" customWidth="1"/>
    <col min="9" max="9" width="9.140625" style="13"/>
    <col min="10" max="10" width="22" style="13" customWidth="1"/>
    <col min="11" max="11" width="78.42578125" style="95" customWidth="1"/>
    <col min="12" max="16384" width="9.140625" style="13"/>
  </cols>
  <sheetData>
    <row r="1" spans="1:11" ht="15.75" thickBot="1" x14ac:dyDescent="0.3">
      <c r="A1" s="73" t="s">
        <v>25</v>
      </c>
      <c r="B1" s="73" t="s">
        <v>26</v>
      </c>
      <c r="C1" s="14"/>
      <c r="D1" s="14" t="s">
        <v>120</v>
      </c>
      <c r="E1" s="14" t="s">
        <v>121</v>
      </c>
      <c r="F1" s="296"/>
      <c r="G1" s="296" t="s">
        <v>321</v>
      </c>
      <c r="H1" s="296" t="s">
        <v>17</v>
      </c>
      <c r="J1" s="74" t="s">
        <v>167</v>
      </c>
      <c r="K1" s="75" t="s">
        <v>168</v>
      </c>
    </row>
    <row r="2" spans="1:11" ht="15.75" x14ac:dyDescent="0.25">
      <c r="A2" s="76" t="s">
        <v>31</v>
      </c>
      <c r="B2" s="77" t="s">
        <v>32</v>
      </c>
      <c r="C2" s="15"/>
      <c r="D2" s="16" t="s">
        <v>116</v>
      </c>
      <c r="E2" s="13" t="s">
        <v>106</v>
      </c>
      <c r="G2" s="13" t="s">
        <v>322</v>
      </c>
      <c r="H2" s="13" t="s">
        <v>323</v>
      </c>
      <c r="J2" s="453" t="s">
        <v>169</v>
      </c>
      <c r="K2" s="454"/>
    </row>
    <row r="3" spans="1:11" ht="15" x14ac:dyDescent="0.2">
      <c r="A3" s="76" t="s">
        <v>35</v>
      </c>
      <c r="B3" s="77" t="s">
        <v>36</v>
      </c>
      <c r="C3" s="17"/>
      <c r="D3" s="16" t="s">
        <v>117</v>
      </c>
      <c r="E3" s="13" t="s">
        <v>107</v>
      </c>
      <c r="G3" s="13" t="s">
        <v>324</v>
      </c>
      <c r="H3" s="13" t="s">
        <v>325</v>
      </c>
      <c r="J3" s="78" t="s">
        <v>170</v>
      </c>
      <c r="K3" s="79" t="s">
        <v>0</v>
      </c>
    </row>
    <row r="4" spans="1:11" ht="15" x14ac:dyDescent="0.2">
      <c r="A4" s="76" t="s">
        <v>127</v>
      </c>
      <c r="B4" s="77" t="s">
        <v>41</v>
      </c>
      <c r="C4" s="17"/>
      <c r="D4" s="16" t="s">
        <v>118</v>
      </c>
      <c r="E4" s="13" t="s">
        <v>108</v>
      </c>
      <c r="J4" s="78" t="s">
        <v>171</v>
      </c>
      <c r="K4" s="79" t="s">
        <v>1</v>
      </c>
    </row>
    <row r="5" spans="1:11" ht="15.75" thickBot="1" x14ac:dyDescent="0.25">
      <c r="A5" s="76" t="s">
        <v>42</v>
      </c>
      <c r="B5" s="77" t="s">
        <v>43</v>
      </c>
      <c r="C5" s="17"/>
      <c r="D5" s="13" t="s">
        <v>32</v>
      </c>
      <c r="J5" s="80" t="s">
        <v>172</v>
      </c>
      <c r="K5" s="81" t="s">
        <v>2</v>
      </c>
    </row>
    <row r="6" spans="1:11" ht="15.75" x14ac:dyDescent="0.25">
      <c r="A6" s="76" t="s">
        <v>50</v>
      </c>
      <c r="B6" s="77" t="s">
        <v>51</v>
      </c>
      <c r="C6" s="17"/>
      <c r="D6" s="13" t="s">
        <v>124</v>
      </c>
      <c r="J6" s="455" t="s">
        <v>173</v>
      </c>
      <c r="K6" s="456"/>
    </row>
    <row r="7" spans="1:11" ht="15" x14ac:dyDescent="0.2">
      <c r="A7" s="76" t="s">
        <v>44</v>
      </c>
      <c r="B7" s="77" t="s">
        <v>45</v>
      </c>
      <c r="C7" s="17"/>
      <c r="D7" s="13" t="s">
        <v>125</v>
      </c>
      <c r="J7" s="82" t="s">
        <v>174</v>
      </c>
      <c r="K7" s="83" t="s">
        <v>283</v>
      </c>
    </row>
    <row r="8" spans="1:11" ht="15" x14ac:dyDescent="0.2">
      <c r="A8" s="76" t="s">
        <v>58</v>
      </c>
      <c r="B8" s="77" t="s">
        <v>59</v>
      </c>
      <c r="C8" s="17"/>
      <c r="D8" s="13" t="s">
        <v>126</v>
      </c>
      <c r="J8" s="82" t="s">
        <v>175</v>
      </c>
      <c r="K8" s="83">
        <v>2022</v>
      </c>
    </row>
    <row r="9" spans="1:11" ht="15" x14ac:dyDescent="0.2">
      <c r="A9" s="76" t="s">
        <v>52</v>
      </c>
      <c r="B9" s="77" t="s">
        <v>53</v>
      </c>
      <c r="C9" s="17"/>
      <c r="J9" s="82" t="s">
        <v>176</v>
      </c>
      <c r="K9" s="84" t="s">
        <v>496</v>
      </c>
    </row>
    <row r="10" spans="1:11" ht="15.75" thickBot="1" x14ac:dyDescent="0.25">
      <c r="A10" s="76" t="s">
        <v>90</v>
      </c>
      <c r="B10" s="77" t="s">
        <v>91</v>
      </c>
      <c r="C10" s="17"/>
      <c r="J10" s="82" t="s">
        <v>177</v>
      </c>
      <c r="K10" s="84" t="s">
        <v>495</v>
      </c>
    </row>
    <row r="11" spans="1:11" ht="15.75" x14ac:dyDescent="0.25">
      <c r="A11" s="76" t="s">
        <v>48</v>
      </c>
      <c r="B11" s="77" t="s">
        <v>49</v>
      </c>
      <c r="C11" s="17"/>
      <c r="J11" s="457" t="s">
        <v>178</v>
      </c>
      <c r="K11" s="458"/>
    </row>
    <row r="12" spans="1:11" ht="15" x14ac:dyDescent="0.2">
      <c r="A12" s="76" t="s">
        <v>37</v>
      </c>
      <c r="B12" s="77" t="s">
        <v>38</v>
      </c>
      <c r="C12" s="17"/>
      <c r="J12" s="85" t="s">
        <v>179</v>
      </c>
      <c r="K12" s="86" t="s">
        <v>180</v>
      </c>
    </row>
    <row r="13" spans="1:11" ht="15" x14ac:dyDescent="0.2">
      <c r="A13" s="76" t="s">
        <v>60</v>
      </c>
      <c r="B13" s="77" t="s">
        <v>61</v>
      </c>
      <c r="C13" s="17"/>
      <c r="J13" s="85" t="s">
        <v>181</v>
      </c>
      <c r="K13" s="86" t="s">
        <v>284</v>
      </c>
    </row>
    <row r="14" spans="1:11" ht="15" x14ac:dyDescent="0.2">
      <c r="A14" s="76" t="s">
        <v>39</v>
      </c>
      <c r="B14" s="77" t="s">
        <v>40</v>
      </c>
      <c r="C14" s="17"/>
      <c r="J14" s="87" t="s">
        <v>182</v>
      </c>
      <c r="K14" s="88" t="s">
        <v>131</v>
      </c>
    </row>
    <row r="15" spans="1:11" ht="15" customHeight="1" thickBot="1" x14ac:dyDescent="0.25">
      <c r="A15" s="76" t="s">
        <v>63</v>
      </c>
      <c r="B15" s="77" t="s">
        <v>64</v>
      </c>
      <c r="C15" s="17"/>
      <c r="J15" s="89" t="s">
        <v>183</v>
      </c>
      <c r="K15" s="365" t="s">
        <v>132</v>
      </c>
    </row>
    <row r="16" spans="1:11" ht="15.75" x14ac:dyDescent="0.2">
      <c r="A16" s="76" t="s">
        <v>67</v>
      </c>
      <c r="B16" s="77" t="s">
        <v>68</v>
      </c>
      <c r="C16" s="17"/>
      <c r="J16" s="459" t="s">
        <v>184</v>
      </c>
      <c r="K16" s="460"/>
    </row>
    <row r="17" spans="1:11" ht="15" x14ac:dyDescent="0.2">
      <c r="A17" s="76" t="s">
        <v>69</v>
      </c>
      <c r="B17" s="77" t="s">
        <v>70</v>
      </c>
      <c r="C17" s="17"/>
      <c r="J17" s="90" t="s">
        <v>185</v>
      </c>
      <c r="K17" s="91" t="s">
        <v>133</v>
      </c>
    </row>
    <row r="18" spans="1:11" ht="15" x14ac:dyDescent="0.2">
      <c r="A18" s="76" t="s">
        <v>54</v>
      </c>
      <c r="B18" s="77" t="s">
        <v>55</v>
      </c>
      <c r="C18" s="17"/>
      <c r="J18" s="90" t="s">
        <v>186</v>
      </c>
      <c r="K18" s="366" t="s">
        <v>24</v>
      </c>
    </row>
    <row r="19" spans="1:11" ht="15" x14ac:dyDescent="0.2">
      <c r="A19" s="76" t="s">
        <v>71</v>
      </c>
      <c r="B19" s="77" t="s">
        <v>72</v>
      </c>
      <c r="C19" s="17"/>
      <c r="J19" s="90" t="s">
        <v>187</v>
      </c>
      <c r="K19" s="92" t="s">
        <v>23</v>
      </c>
    </row>
    <row r="20" spans="1:11" ht="15.75" thickBot="1" x14ac:dyDescent="0.25">
      <c r="A20" s="76" t="s">
        <v>75</v>
      </c>
      <c r="B20" s="77" t="s">
        <v>76</v>
      </c>
      <c r="C20" s="17"/>
      <c r="J20" s="93" t="s">
        <v>188</v>
      </c>
      <c r="K20" s="94" t="s">
        <v>104</v>
      </c>
    </row>
    <row r="21" spans="1:11" ht="15" x14ac:dyDescent="0.2">
      <c r="A21" s="76" t="s">
        <v>29</v>
      </c>
      <c r="B21" s="77" t="s">
        <v>30</v>
      </c>
      <c r="C21" s="17"/>
    </row>
    <row r="22" spans="1:11" ht="15" x14ac:dyDescent="0.2">
      <c r="A22" s="76" t="s">
        <v>79</v>
      </c>
      <c r="B22" s="77" t="s">
        <v>80</v>
      </c>
      <c r="C22" s="17"/>
    </row>
    <row r="23" spans="1:11" ht="15" x14ac:dyDescent="0.2">
      <c r="A23" s="76" t="s">
        <v>81</v>
      </c>
      <c r="B23" s="77" t="s">
        <v>82</v>
      </c>
      <c r="C23" s="17"/>
    </row>
    <row r="24" spans="1:11" ht="15" x14ac:dyDescent="0.2">
      <c r="A24" s="76" t="s">
        <v>83</v>
      </c>
      <c r="B24" s="77" t="s">
        <v>84</v>
      </c>
      <c r="C24" s="17"/>
      <c r="D24" t="s">
        <v>150</v>
      </c>
    </row>
    <row r="25" spans="1:11" ht="15" x14ac:dyDescent="0.2">
      <c r="A25" s="76" t="s">
        <v>88</v>
      </c>
      <c r="B25" s="77" t="s">
        <v>89</v>
      </c>
      <c r="C25" s="17"/>
      <c r="D25" s="58"/>
      <c r="E25" s="13" t="s">
        <v>165</v>
      </c>
      <c r="F25" s="30"/>
      <c r="G25" s="30"/>
      <c r="H25" s="30"/>
    </row>
    <row r="26" spans="1:11" ht="15" x14ac:dyDescent="0.2">
      <c r="A26" s="76" t="s">
        <v>129</v>
      </c>
      <c r="B26" s="77" t="s">
        <v>87</v>
      </c>
      <c r="C26" s="17"/>
      <c r="D26" s="30" t="s">
        <v>353</v>
      </c>
      <c r="E26" s="30" t="s">
        <v>163</v>
      </c>
      <c r="F26" s="30"/>
      <c r="G26" s="30"/>
      <c r="H26" s="30"/>
    </row>
    <row r="27" spans="1:11" ht="15" x14ac:dyDescent="0.2">
      <c r="A27" s="76" t="s">
        <v>46</v>
      </c>
      <c r="B27" s="77" t="s">
        <v>47</v>
      </c>
      <c r="C27" s="17"/>
      <c r="D27" s="30" t="s">
        <v>354</v>
      </c>
      <c r="E27" s="30" t="s">
        <v>164</v>
      </c>
    </row>
    <row r="28" spans="1:11" ht="15" x14ac:dyDescent="0.2">
      <c r="A28" s="76" t="s">
        <v>92</v>
      </c>
      <c r="B28" s="77" t="s">
        <v>93</v>
      </c>
      <c r="C28" s="17"/>
    </row>
    <row r="29" spans="1:11" ht="15" x14ac:dyDescent="0.2">
      <c r="A29" s="76" t="s">
        <v>99</v>
      </c>
      <c r="B29" s="77" t="s">
        <v>100</v>
      </c>
      <c r="C29" s="17"/>
    </row>
    <row r="30" spans="1:11" ht="15" x14ac:dyDescent="0.2">
      <c r="A30" s="76" t="s">
        <v>56</v>
      </c>
      <c r="B30" s="77" t="s">
        <v>57</v>
      </c>
      <c r="C30" s="17"/>
    </row>
    <row r="31" spans="1:11" ht="15" x14ac:dyDescent="0.2">
      <c r="A31" s="76" t="s">
        <v>65</v>
      </c>
      <c r="B31" s="77" t="s">
        <v>66</v>
      </c>
      <c r="C31" s="17"/>
    </row>
    <row r="32" spans="1:11" ht="15" x14ac:dyDescent="0.2">
      <c r="A32" s="76" t="s">
        <v>77</v>
      </c>
      <c r="B32" s="77" t="s">
        <v>78</v>
      </c>
      <c r="C32" s="17"/>
    </row>
    <row r="33" spans="1:3" ht="15" x14ac:dyDescent="0.2">
      <c r="A33" s="76" t="s">
        <v>94</v>
      </c>
      <c r="B33" s="77" t="s">
        <v>95</v>
      </c>
      <c r="C33" s="17"/>
    </row>
    <row r="34" spans="1:3" ht="15" x14ac:dyDescent="0.2">
      <c r="A34" s="76" t="s">
        <v>73</v>
      </c>
      <c r="B34" s="77" t="s">
        <v>74</v>
      </c>
      <c r="C34" s="17"/>
    </row>
    <row r="35" spans="1:3" ht="15" x14ac:dyDescent="0.2">
      <c r="A35" s="76" t="s">
        <v>122</v>
      </c>
      <c r="B35" s="77" t="s">
        <v>96</v>
      </c>
      <c r="C35" s="17"/>
    </row>
    <row r="36" spans="1:3" ht="15" x14ac:dyDescent="0.2">
      <c r="A36" s="76" t="s">
        <v>27</v>
      </c>
      <c r="B36" s="77" t="s">
        <v>28</v>
      </c>
      <c r="C36" s="17"/>
    </row>
    <row r="37" spans="1:3" ht="15" x14ac:dyDescent="0.2">
      <c r="A37" s="76" t="s">
        <v>85</v>
      </c>
      <c r="B37" s="77" t="s">
        <v>86</v>
      </c>
      <c r="C37" s="17"/>
    </row>
    <row r="38" spans="1:3" ht="15" x14ac:dyDescent="0.2">
      <c r="A38" s="76" t="s">
        <v>97</v>
      </c>
      <c r="B38" s="77" t="s">
        <v>98</v>
      </c>
      <c r="C38" s="17"/>
    </row>
    <row r="39" spans="1:3" ht="15" x14ac:dyDescent="0.2">
      <c r="A39" s="76" t="s">
        <v>33</v>
      </c>
      <c r="B39" s="77" t="s">
        <v>34</v>
      </c>
      <c r="C39" s="17"/>
    </row>
    <row r="40" spans="1:3" ht="15" x14ac:dyDescent="0.2">
      <c r="A40" s="76" t="s">
        <v>130</v>
      </c>
      <c r="B40" s="77" t="s">
        <v>62</v>
      </c>
      <c r="C40" s="17"/>
    </row>
    <row r="41" spans="1:3" ht="14.1" customHeight="1" x14ac:dyDescent="0.2"/>
    <row r="42" spans="1:3" ht="12.75" hidden="1" customHeight="1" thickBot="1" x14ac:dyDescent="0.25">
      <c r="A42" s="97" t="s">
        <v>497</v>
      </c>
      <c r="B42" s="98"/>
    </row>
  </sheetData>
  <sheetProtection algorithmName="SHA-512" hashValue="3xk1Xwacwp57XcEt9Q0AD2wdg5l0UXV7JMBXREyrfCEyNA4MUFdkPx+EYuqs2gJR548m12JYBCF2R//Qu1HnbA==" saltValue="L0EFpHSC+REfLELJZcW2OA==" spinCount="100000" sheet="1" selectLockedCells="1" selectUnlockedCells="1"/>
  <mergeCells count="4">
    <mergeCell ref="J2:K2"/>
    <mergeCell ref="J6:K6"/>
    <mergeCell ref="J11:K11"/>
    <mergeCell ref="J16:K16"/>
  </mergeCells>
  <hyperlinks>
    <hyperlink ref="K19" r:id="rId1" xr:uid="{00000000-0004-0000-0900-000000000000}"/>
    <hyperlink ref="K15" r:id="rId2" xr:uid="{00000000-0004-0000-0900-000001000000}"/>
    <hyperlink ref="K18" r:id="rId3" xr:uid="{00000000-0004-0000-0900-000002000000}"/>
  </hyperlinks>
  <pageMargins left="0.7" right="0.7" top="0.75" bottom="0.75" header="0.3" footer="0.3"/>
  <pageSetup paperSize="9" orientation="portrait" verticalDpi="0"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5">
    <tabColor rgb="FF7030A0"/>
  </sheetPr>
  <dimension ref="A1:G27"/>
  <sheetViews>
    <sheetView workbookViewId="0">
      <selection activeCell="D31" sqref="D31"/>
    </sheetView>
  </sheetViews>
  <sheetFormatPr defaultColWidth="8.7109375" defaultRowHeight="12.75" x14ac:dyDescent="0.2"/>
  <cols>
    <col min="1" max="1" width="11.85546875" style="238" customWidth="1"/>
    <col min="2" max="2" width="14.85546875" style="13" customWidth="1"/>
    <col min="3" max="3" width="5.85546875" style="13" customWidth="1"/>
    <col min="4" max="4" width="79.140625" style="13" customWidth="1"/>
    <col min="5" max="5" width="8.7109375" style="238"/>
    <col min="6" max="6" width="12" style="238" customWidth="1"/>
    <col min="7" max="7" width="79.85546875" style="13" customWidth="1"/>
    <col min="8" max="16384" width="8.7109375" style="13"/>
  </cols>
  <sheetData>
    <row r="1" spans="1:7" x14ac:dyDescent="0.2">
      <c r="A1" s="237" t="s">
        <v>410</v>
      </c>
      <c r="B1" s="236" t="s">
        <v>251</v>
      </c>
      <c r="C1" s="235" t="s">
        <v>302</v>
      </c>
      <c r="D1" s="235" t="s">
        <v>301</v>
      </c>
      <c r="E1" s="237" t="s">
        <v>303</v>
      </c>
      <c r="F1" s="237" t="s">
        <v>304</v>
      </c>
      <c r="G1" s="311" t="s">
        <v>334</v>
      </c>
    </row>
    <row r="2" spans="1:7" x14ac:dyDescent="0.2">
      <c r="A2" s="340" t="s">
        <v>128</v>
      </c>
      <c r="B2" s="341" t="s">
        <v>305</v>
      </c>
      <c r="C2" s="341" t="s">
        <v>305</v>
      </c>
      <c r="D2" s="341" t="s">
        <v>382</v>
      </c>
      <c r="E2" s="342" t="s">
        <v>306</v>
      </c>
      <c r="F2" s="343" t="s">
        <v>307</v>
      </c>
      <c r="G2" s="344"/>
    </row>
    <row r="3" spans="1:7" x14ac:dyDescent="0.2">
      <c r="A3" s="340" t="s">
        <v>128</v>
      </c>
      <c r="B3" s="341" t="s">
        <v>144</v>
      </c>
      <c r="C3" s="341" t="s">
        <v>308</v>
      </c>
      <c r="D3" s="341" t="s">
        <v>383</v>
      </c>
      <c r="E3" s="342" t="s">
        <v>306</v>
      </c>
      <c r="F3" s="343" t="s">
        <v>307</v>
      </c>
      <c r="G3" s="344"/>
    </row>
    <row r="4" spans="1:7" x14ac:dyDescent="0.2">
      <c r="A4" s="340" t="s">
        <v>128</v>
      </c>
      <c r="B4" s="341"/>
      <c r="C4" s="341"/>
      <c r="D4" s="341" t="s">
        <v>384</v>
      </c>
      <c r="E4" s="342" t="s">
        <v>306</v>
      </c>
      <c r="F4" s="343" t="s">
        <v>307</v>
      </c>
      <c r="G4" s="344" t="s">
        <v>335</v>
      </c>
    </row>
    <row r="5" spans="1:7" x14ac:dyDescent="0.2">
      <c r="A5" s="340" t="s">
        <v>128</v>
      </c>
      <c r="B5" s="341"/>
      <c r="C5" s="341"/>
      <c r="D5" s="341" t="s">
        <v>385</v>
      </c>
      <c r="E5" s="342" t="s">
        <v>306</v>
      </c>
      <c r="F5" s="343" t="s">
        <v>307</v>
      </c>
      <c r="G5" s="344"/>
    </row>
    <row r="6" spans="1:7" x14ac:dyDescent="0.2">
      <c r="A6" s="346" t="s">
        <v>128</v>
      </c>
      <c r="B6" s="347" t="s">
        <v>332</v>
      </c>
      <c r="C6" s="347"/>
      <c r="D6" s="347" t="s">
        <v>386</v>
      </c>
      <c r="E6" s="346" t="s">
        <v>333</v>
      </c>
      <c r="F6" s="348">
        <v>44286</v>
      </c>
      <c r="G6" s="349"/>
    </row>
    <row r="7" spans="1:7" x14ac:dyDescent="0.2">
      <c r="A7" s="346" t="s">
        <v>128</v>
      </c>
      <c r="B7" s="349"/>
      <c r="C7" s="349"/>
      <c r="D7" s="349" t="s">
        <v>387</v>
      </c>
      <c r="E7" s="346" t="s">
        <v>333</v>
      </c>
      <c r="F7" s="348">
        <v>44286</v>
      </c>
      <c r="G7" s="349" t="s">
        <v>336</v>
      </c>
    </row>
    <row r="8" spans="1:7" x14ac:dyDescent="0.2">
      <c r="A8" s="340" t="s">
        <v>381</v>
      </c>
      <c r="B8" s="344" t="s">
        <v>380</v>
      </c>
      <c r="C8" s="344"/>
      <c r="D8" s="344" t="s">
        <v>388</v>
      </c>
      <c r="E8" s="340" t="s">
        <v>402</v>
      </c>
      <c r="F8" s="345">
        <v>44298</v>
      </c>
      <c r="G8" s="344"/>
    </row>
    <row r="9" spans="1:7" x14ac:dyDescent="0.2">
      <c r="A9" s="340" t="s">
        <v>381</v>
      </c>
      <c r="B9" s="344" t="s">
        <v>144</v>
      </c>
      <c r="C9" s="344"/>
      <c r="D9" s="344" t="s">
        <v>389</v>
      </c>
      <c r="E9" s="340" t="s">
        <v>402</v>
      </c>
      <c r="F9" s="345">
        <v>44298</v>
      </c>
      <c r="G9" s="344"/>
    </row>
    <row r="10" spans="1:7" x14ac:dyDescent="0.2">
      <c r="A10" s="340" t="s">
        <v>381</v>
      </c>
      <c r="B10" s="344" t="s">
        <v>144</v>
      </c>
      <c r="C10" s="344" t="s">
        <v>356</v>
      </c>
      <c r="D10" s="344" t="s">
        <v>390</v>
      </c>
      <c r="E10" s="340" t="s">
        <v>402</v>
      </c>
      <c r="F10" s="345">
        <v>44298</v>
      </c>
      <c r="G10" s="344"/>
    </row>
    <row r="11" spans="1:7" x14ac:dyDescent="0.2">
      <c r="A11" s="340" t="s">
        <v>381</v>
      </c>
      <c r="B11" s="344" t="s">
        <v>378</v>
      </c>
      <c r="C11" s="344"/>
      <c r="D11" s="344" t="s">
        <v>391</v>
      </c>
      <c r="E11" s="340" t="s">
        <v>402</v>
      </c>
      <c r="F11" s="345">
        <v>44298</v>
      </c>
      <c r="G11" s="344"/>
    </row>
    <row r="12" spans="1:7" x14ac:dyDescent="0.2">
      <c r="A12" s="340" t="s">
        <v>381</v>
      </c>
      <c r="B12" s="344" t="s">
        <v>392</v>
      </c>
      <c r="C12" s="344"/>
      <c r="D12" s="344" t="s">
        <v>393</v>
      </c>
      <c r="E12" s="340" t="s">
        <v>402</v>
      </c>
      <c r="F12" s="345">
        <v>44298</v>
      </c>
      <c r="G12" s="344"/>
    </row>
    <row r="13" spans="1:7" x14ac:dyDescent="0.2">
      <c r="A13" s="340" t="s">
        <v>381</v>
      </c>
      <c r="B13" s="344" t="s">
        <v>392</v>
      </c>
      <c r="C13" s="344"/>
      <c r="D13" s="344" t="s">
        <v>394</v>
      </c>
      <c r="E13" s="340" t="s">
        <v>402</v>
      </c>
      <c r="F13" s="345">
        <v>44298</v>
      </c>
      <c r="G13" s="344"/>
    </row>
    <row r="14" spans="1:7" x14ac:dyDescent="0.2">
      <c r="A14" s="340" t="s">
        <v>381</v>
      </c>
      <c r="B14" s="344" t="s">
        <v>392</v>
      </c>
      <c r="C14" s="344"/>
      <c r="D14" s="344" t="s">
        <v>395</v>
      </c>
      <c r="E14" s="340" t="s">
        <v>402</v>
      </c>
      <c r="F14" s="345">
        <v>44298</v>
      </c>
      <c r="G14" s="344"/>
    </row>
    <row r="15" spans="1:7" x14ac:dyDescent="0.2">
      <c r="A15" s="340" t="s">
        <v>381</v>
      </c>
      <c r="B15" s="344" t="s">
        <v>392</v>
      </c>
      <c r="C15" s="344"/>
      <c r="D15" s="344" t="s">
        <v>396</v>
      </c>
      <c r="E15" s="340" t="s">
        <v>402</v>
      </c>
      <c r="F15" s="345">
        <v>44298</v>
      </c>
      <c r="G15" s="344"/>
    </row>
    <row r="16" spans="1:7" x14ac:dyDescent="0.2">
      <c r="A16" s="340" t="s">
        <v>381</v>
      </c>
      <c r="B16" s="344" t="s">
        <v>332</v>
      </c>
      <c r="C16" s="344"/>
      <c r="D16" s="350" t="s">
        <v>397</v>
      </c>
      <c r="E16" s="340" t="s">
        <v>402</v>
      </c>
      <c r="F16" s="345">
        <v>44298</v>
      </c>
      <c r="G16" s="344"/>
    </row>
    <row r="17" spans="1:7" x14ac:dyDescent="0.2">
      <c r="A17" s="340" t="s">
        <v>381</v>
      </c>
      <c r="B17" s="344" t="s">
        <v>6</v>
      </c>
      <c r="C17" s="344"/>
      <c r="D17" s="344" t="s">
        <v>398</v>
      </c>
      <c r="E17" s="340" t="s">
        <v>402</v>
      </c>
      <c r="F17" s="345">
        <v>44298</v>
      </c>
      <c r="G17" s="344"/>
    </row>
    <row r="18" spans="1:7" x14ac:dyDescent="0.2">
      <c r="A18" s="340" t="s">
        <v>381</v>
      </c>
      <c r="B18" s="344" t="s">
        <v>379</v>
      </c>
      <c r="C18" s="344"/>
      <c r="D18" s="344" t="s">
        <v>399</v>
      </c>
      <c r="E18" s="340" t="s">
        <v>402</v>
      </c>
      <c r="F18" s="345">
        <v>44298</v>
      </c>
      <c r="G18" s="344"/>
    </row>
    <row r="19" spans="1:7" x14ac:dyDescent="0.2">
      <c r="A19" s="340" t="s">
        <v>381</v>
      </c>
      <c r="B19" s="344" t="s">
        <v>379</v>
      </c>
      <c r="C19" s="344"/>
      <c r="D19" s="344" t="s">
        <v>400</v>
      </c>
      <c r="E19" s="340" t="s">
        <v>402</v>
      </c>
      <c r="F19" s="345">
        <v>44298</v>
      </c>
      <c r="G19" s="344"/>
    </row>
    <row r="20" spans="1:7" x14ac:dyDescent="0.2">
      <c r="A20" s="340" t="s">
        <v>381</v>
      </c>
      <c r="B20" s="344" t="s">
        <v>379</v>
      </c>
      <c r="C20" s="344"/>
      <c r="D20" s="344" t="s">
        <v>401</v>
      </c>
      <c r="E20" s="340" t="s">
        <v>402</v>
      </c>
      <c r="F20" s="345">
        <v>44298</v>
      </c>
      <c r="G20" s="344"/>
    </row>
    <row r="21" spans="1:7" x14ac:dyDescent="0.2">
      <c r="A21" s="352" t="s">
        <v>128</v>
      </c>
      <c r="B21" s="353" t="s">
        <v>404</v>
      </c>
      <c r="C21" s="351"/>
      <c r="D21" s="351" t="s">
        <v>408</v>
      </c>
      <c r="E21" s="352" t="s">
        <v>403</v>
      </c>
      <c r="F21" s="354">
        <v>44300</v>
      </c>
      <c r="G21" s="351"/>
    </row>
    <row r="22" spans="1:7" x14ac:dyDescent="0.2">
      <c r="A22" s="352" t="s">
        <v>128</v>
      </c>
      <c r="B22" s="351"/>
      <c r="C22" s="351"/>
      <c r="D22" s="351" t="s">
        <v>405</v>
      </c>
      <c r="E22" s="352" t="s">
        <v>403</v>
      </c>
      <c r="F22" s="354">
        <v>44300</v>
      </c>
      <c r="G22" s="351"/>
    </row>
    <row r="23" spans="1:7" x14ac:dyDescent="0.2">
      <c r="A23" s="352" t="s">
        <v>128</v>
      </c>
      <c r="B23" s="351"/>
      <c r="C23" s="351"/>
      <c r="D23" s="351" t="s">
        <v>406</v>
      </c>
      <c r="E23" s="352" t="s">
        <v>403</v>
      </c>
      <c r="F23" s="354">
        <v>44300</v>
      </c>
      <c r="G23" s="351"/>
    </row>
    <row r="24" spans="1:7" x14ac:dyDescent="0.2">
      <c r="A24" s="352" t="s">
        <v>128</v>
      </c>
      <c r="B24" s="353" t="s">
        <v>409</v>
      </c>
      <c r="C24" s="351"/>
      <c r="D24" s="351" t="s">
        <v>407</v>
      </c>
      <c r="E24" s="352" t="s">
        <v>403</v>
      </c>
      <c r="F24" s="354">
        <v>44300</v>
      </c>
      <c r="G24" s="351"/>
    </row>
    <row r="25" spans="1:7" x14ac:dyDescent="0.2">
      <c r="A25" s="352" t="s">
        <v>128</v>
      </c>
      <c r="B25" s="351" t="s">
        <v>379</v>
      </c>
      <c r="C25" s="351" t="s">
        <v>425</v>
      </c>
      <c r="D25" s="351" t="s">
        <v>423</v>
      </c>
      <c r="E25" s="352" t="s">
        <v>403</v>
      </c>
      <c r="F25" s="354">
        <v>44306</v>
      </c>
      <c r="G25" s="351"/>
    </row>
    <row r="26" spans="1:7" x14ac:dyDescent="0.2">
      <c r="A26" s="340" t="s">
        <v>128</v>
      </c>
      <c r="B26" s="344" t="s">
        <v>492</v>
      </c>
      <c r="C26" s="344"/>
      <c r="D26" s="344" t="s">
        <v>493</v>
      </c>
      <c r="E26" s="340" t="s">
        <v>494</v>
      </c>
      <c r="F26" s="345">
        <v>44354</v>
      </c>
      <c r="G26" s="344"/>
    </row>
    <row r="27" spans="1:7" x14ac:dyDescent="0.2">
      <c r="A27" s="238" t="s">
        <v>381</v>
      </c>
      <c r="B27" s="13" t="s">
        <v>392</v>
      </c>
      <c r="D27" s="13" t="s">
        <v>504</v>
      </c>
      <c r="F27" s="404">
        <v>44705</v>
      </c>
    </row>
  </sheetData>
  <sheetProtection algorithmName="SHA-512" hashValue="DeQOOTuCaRMvjNZ5jtrxaoeGWeNIHr1mmJDQ33C6aGHNhWaHpBt1Y9mJlhs0R1xLHX8uWzJrjBEeE6dgoXhjaQ==" saltValue="nYpY0tnLPfYB1v0jmNrZ6Q==" spinCount="100000" sheet="1" objects="1" scenarios="1" selectLockedCells="1" selectUnlockedCells="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rgb="FFB381D9"/>
  </sheetPr>
  <dimension ref="A1:M107"/>
  <sheetViews>
    <sheetView workbookViewId="0">
      <selection activeCell="H28" sqref="H28"/>
    </sheetView>
  </sheetViews>
  <sheetFormatPr defaultColWidth="8.7109375" defaultRowHeight="15" x14ac:dyDescent="0.25"/>
  <cols>
    <col min="1" max="1" width="8.7109375" style="192" customWidth="1"/>
    <col min="2" max="2" width="12.85546875" style="195" customWidth="1"/>
    <col min="3" max="3" width="37.85546875" style="192" customWidth="1"/>
    <col min="4" max="4" width="9.85546875" style="192" customWidth="1"/>
    <col min="5" max="5" width="11.140625" style="192" customWidth="1"/>
    <col min="6" max="6" width="10.140625" style="192" customWidth="1"/>
    <col min="7" max="7" width="9.5703125" style="192" customWidth="1"/>
    <col min="8" max="8" width="9.85546875" style="192" customWidth="1"/>
    <col min="9" max="9" width="10.7109375" style="192" customWidth="1"/>
    <col min="10" max="10" width="9.85546875" style="192" customWidth="1"/>
    <col min="11" max="11" width="11.42578125" style="192" customWidth="1"/>
    <col min="12" max="12" width="9.85546875" style="192" customWidth="1"/>
    <col min="13" max="13" width="90.5703125" style="192" customWidth="1"/>
    <col min="14" max="16384" width="8.7109375" style="192"/>
  </cols>
  <sheetData>
    <row r="1" spans="1:13" s="191" customFormat="1" ht="75.75" thickBot="1" x14ac:dyDescent="0.25">
      <c r="A1" s="190" t="s">
        <v>227</v>
      </c>
      <c r="B1" s="190" t="s">
        <v>228</v>
      </c>
      <c r="C1" s="190" t="s">
        <v>229</v>
      </c>
      <c r="D1" s="190" t="s">
        <v>230</v>
      </c>
      <c r="E1" s="190" t="s">
        <v>231</v>
      </c>
      <c r="F1" s="190" t="s">
        <v>232</v>
      </c>
      <c r="G1" s="190" t="s">
        <v>233</v>
      </c>
      <c r="H1" s="190" t="s">
        <v>234</v>
      </c>
      <c r="I1" s="190" t="s">
        <v>235</v>
      </c>
      <c r="J1" s="190" t="s">
        <v>236</v>
      </c>
      <c r="K1" s="190" t="s">
        <v>424</v>
      </c>
      <c r="L1" s="190" t="s">
        <v>263</v>
      </c>
      <c r="M1" s="190" t="s">
        <v>237</v>
      </c>
    </row>
    <row r="2" spans="1:13" ht="14.45" customHeight="1" thickBot="1" x14ac:dyDescent="0.3">
      <c r="A2" s="315" t="s">
        <v>238</v>
      </c>
      <c r="B2" s="316" t="s">
        <v>144</v>
      </c>
      <c r="C2" s="317" t="s">
        <v>310</v>
      </c>
      <c r="D2" s="318" t="s">
        <v>308</v>
      </c>
      <c r="E2" s="318" t="s">
        <v>308</v>
      </c>
      <c r="F2" s="319">
        <v>999</v>
      </c>
      <c r="G2" s="319">
        <v>999</v>
      </c>
      <c r="H2" s="319" t="s">
        <v>239</v>
      </c>
      <c r="I2" s="319">
        <v>0.1</v>
      </c>
      <c r="J2" s="320" t="s">
        <v>78</v>
      </c>
      <c r="K2" s="320" t="s">
        <v>78</v>
      </c>
      <c r="L2" s="320">
        <v>3</v>
      </c>
      <c r="M2" s="321" t="s">
        <v>309</v>
      </c>
    </row>
    <row r="3" spans="1:13" ht="14.45" customHeight="1" thickBot="1" x14ac:dyDescent="0.3">
      <c r="A3" s="322" t="s">
        <v>355</v>
      </c>
      <c r="B3" s="246" t="s">
        <v>144</v>
      </c>
      <c r="C3" s="300" t="s">
        <v>241</v>
      </c>
      <c r="D3" s="301" t="s">
        <v>242</v>
      </c>
      <c r="E3" s="301" t="s">
        <v>242</v>
      </c>
      <c r="F3" s="297">
        <v>999</v>
      </c>
      <c r="G3" s="297">
        <v>999</v>
      </c>
      <c r="H3" s="305" t="s">
        <v>68</v>
      </c>
      <c r="I3" s="299">
        <v>0.1</v>
      </c>
      <c r="J3" s="298" t="s">
        <v>78</v>
      </c>
      <c r="K3" s="298" t="s">
        <v>78</v>
      </c>
      <c r="L3" s="298">
        <v>3</v>
      </c>
      <c r="M3" s="332" t="s">
        <v>373</v>
      </c>
    </row>
    <row r="4" spans="1:13" ht="14.45" customHeight="1" thickBot="1" x14ac:dyDescent="0.3">
      <c r="A4" s="322" t="s">
        <v>355</v>
      </c>
      <c r="B4" s="246" t="s">
        <v>144</v>
      </c>
      <c r="C4" s="300" t="s">
        <v>241</v>
      </c>
      <c r="D4" s="301" t="s">
        <v>316</v>
      </c>
      <c r="E4" s="301" t="s">
        <v>316</v>
      </c>
      <c r="F4" s="297">
        <v>999</v>
      </c>
      <c r="G4" s="297">
        <v>999</v>
      </c>
      <c r="H4" s="305" t="s">
        <v>68</v>
      </c>
      <c r="I4" s="299">
        <v>0.1</v>
      </c>
      <c r="J4" s="298" t="s">
        <v>78</v>
      </c>
      <c r="K4" s="298" t="s">
        <v>78</v>
      </c>
      <c r="L4" s="298">
        <v>3</v>
      </c>
      <c r="M4" s="333" t="s">
        <v>374</v>
      </c>
    </row>
    <row r="5" spans="1:13" ht="14.45" customHeight="1" thickBot="1" x14ac:dyDescent="0.3">
      <c r="A5" s="322" t="s">
        <v>355</v>
      </c>
      <c r="B5" s="246" t="s">
        <v>144</v>
      </c>
      <c r="C5" s="300" t="s">
        <v>241</v>
      </c>
      <c r="D5" s="301" t="s">
        <v>317</v>
      </c>
      <c r="E5" s="301" t="s">
        <v>317</v>
      </c>
      <c r="F5" s="297">
        <v>999</v>
      </c>
      <c r="G5" s="297">
        <v>999</v>
      </c>
      <c r="H5" s="305" t="s">
        <v>68</v>
      </c>
      <c r="I5" s="299">
        <v>0.1</v>
      </c>
      <c r="J5" s="298" t="s">
        <v>78</v>
      </c>
      <c r="K5" s="298" t="s">
        <v>78</v>
      </c>
      <c r="L5" s="298">
        <v>3</v>
      </c>
      <c r="M5" s="333" t="s">
        <v>375</v>
      </c>
    </row>
    <row r="6" spans="1:13" ht="14.45" customHeight="1" thickBot="1" x14ac:dyDescent="0.3">
      <c r="A6" s="322" t="s">
        <v>355</v>
      </c>
      <c r="B6" s="246" t="s">
        <v>144</v>
      </c>
      <c r="C6" s="300" t="s">
        <v>241</v>
      </c>
      <c r="D6" s="301" t="s">
        <v>240</v>
      </c>
      <c r="E6" s="301" t="s">
        <v>240</v>
      </c>
      <c r="F6" s="297">
        <v>999</v>
      </c>
      <c r="G6" s="297">
        <v>999</v>
      </c>
      <c r="H6" s="305" t="s">
        <v>68</v>
      </c>
      <c r="I6" s="299">
        <v>0.1</v>
      </c>
      <c r="J6" s="298" t="s">
        <v>78</v>
      </c>
      <c r="K6" s="298" t="s">
        <v>78</v>
      </c>
      <c r="L6" s="298">
        <v>3</v>
      </c>
      <c r="M6" s="333" t="s">
        <v>376</v>
      </c>
    </row>
    <row r="7" spans="1:13" ht="14.45" customHeight="1" x14ac:dyDescent="0.25">
      <c r="A7" s="322" t="s">
        <v>355</v>
      </c>
      <c r="B7" s="246" t="s">
        <v>144</v>
      </c>
      <c r="C7" s="300" t="s">
        <v>241</v>
      </c>
      <c r="D7" s="301" t="s">
        <v>308</v>
      </c>
      <c r="E7" s="301" t="s">
        <v>308</v>
      </c>
      <c r="F7" s="297">
        <v>999</v>
      </c>
      <c r="G7" s="297">
        <v>999</v>
      </c>
      <c r="H7" s="305" t="s">
        <v>68</v>
      </c>
      <c r="I7" s="299">
        <v>0.1</v>
      </c>
      <c r="J7" s="298" t="s">
        <v>78</v>
      </c>
      <c r="K7" s="298" t="s">
        <v>78</v>
      </c>
      <c r="L7" s="298">
        <v>3</v>
      </c>
      <c r="M7" s="332" t="s">
        <v>377</v>
      </c>
    </row>
    <row r="8" spans="1:13" ht="14.45" customHeight="1" x14ac:dyDescent="0.25">
      <c r="A8" s="193"/>
      <c r="B8" s="194"/>
      <c r="C8" s="195"/>
      <c r="D8" s="194"/>
      <c r="E8" s="194"/>
      <c r="F8" s="196"/>
      <c r="G8" s="196"/>
      <c r="H8" s="197"/>
      <c r="I8" s="198"/>
      <c r="J8" s="197"/>
      <c r="K8" s="197"/>
      <c r="L8" s="197"/>
      <c r="M8" s="199"/>
    </row>
    <row r="9" spans="1:13" s="200" customFormat="1" ht="67.5" customHeight="1" x14ac:dyDescent="0.2">
      <c r="B9" s="201"/>
      <c r="C9" s="202"/>
      <c r="D9" s="201"/>
      <c r="E9" s="201"/>
      <c r="F9" s="461" t="s">
        <v>243</v>
      </c>
      <c r="G9" s="461"/>
      <c r="H9" s="302" t="s">
        <v>326</v>
      </c>
      <c r="I9" s="203" t="s">
        <v>244</v>
      </c>
      <c r="J9" s="204" t="s">
        <v>245</v>
      </c>
      <c r="K9" s="204"/>
      <c r="L9" s="204"/>
      <c r="M9" s="205"/>
    </row>
    <row r="11" spans="1:13" x14ac:dyDescent="0.25">
      <c r="A11" s="206" t="s">
        <v>4</v>
      </c>
      <c r="B11" s="207"/>
      <c r="C11" s="208"/>
      <c r="D11" s="208"/>
      <c r="E11" s="208"/>
      <c r="F11" s="208"/>
      <c r="G11" s="208"/>
      <c r="H11" s="208"/>
      <c r="I11" s="208"/>
      <c r="J11" s="208"/>
      <c r="K11" s="208"/>
      <c r="L11" s="208"/>
      <c r="M11" s="208"/>
    </row>
    <row r="12" spans="1:13" x14ac:dyDescent="0.25">
      <c r="A12" s="195" t="s">
        <v>246</v>
      </c>
      <c r="C12" s="194"/>
      <c r="D12" s="194"/>
      <c r="E12" s="194"/>
      <c r="F12" s="194"/>
      <c r="G12" s="194"/>
      <c r="H12" s="194"/>
      <c r="I12" s="194"/>
      <c r="J12" s="194"/>
      <c r="K12" s="194"/>
      <c r="L12" s="194"/>
      <c r="M12" s="194"/>
    </row>
    <row r="13" spans="1:13" x14ac:dyDescent="0.25">
      <c r="A13" s="209" t="s">
        <v>247</v>
      </c>
      <c r="C13" s="194"/>
      <c r="D13" s="194"/>
      <c r="E13" s="194"/>
      <c r="F13" s="194"/>
      <c r="G13" s="194"/>
      <c r="H13" s="194"/>
      <c r="I13" s="194"/>
      <c r="J13" s="194"/>
      <c r="K13" s="194"/>
      <c r="L13" s="194"/>
      <c r="M13" s="194"/>
    </row>
    <row r="14" spans="1:13" x14ac:dyDescent="0.25">
      <c r="A14" s="209" t="s">
        <v>248</v>
      </c>
      <c r="C14" s="194"/>
      <c r="D14" s="194"/>
      <c r="E14" s="194"/>
      <c r="F14" s="194"/>
      <c r="G14" s="194"/>
      <c r="H14" s="194"/>
      <c r="I14" s="194"/>
      <c r="J14" s="194"/>
      <c r="K14" s="194"/>
      <c r="L14" s="194"/>
      <c r="M14" s="194"/>
    </row>
    <row r="15" spans="1:13" x14ac:dyDescent="0.25">
      <c r="A15" s="209" t="s">
        <v>249</v>
      </c>
      <c r="C15" s="194"/>
      <c r="D15" s="194"/>
      <c r="E15" s="194"/>
      <c r="F15" s="194"/>
      <c r="G15" s="194"/>
      <c r="H15" s="194"/>
      <c r="I15" s="194"/>
      <c r="J15" s="194"/>
      <c r="K15" s="194"/>
      <c r="L15" s="194"/>
      <c r="M15" s="194"/>
    </row>
    <row r="16" spans="1:13" x14ac:dyDescent="0.25">
      <c r="A16" s="209"/>
      <c r="C16" s="194"/>
      <c r="D16" s="194"/>
      <c r="E16" s="194"/>
      <c r="F16" s="194"/>
      <c r="G16" s="194"/>
      <c r="H16" s="194"/>
      <c r="I16" s="194"/>
      <c r="J16" s="194"/>
      <c r="K16" s="194"/>
      <c r="L16" s="194"/>
      <c r="M16" s="194"/>
    </row>
    <row r="17" spans="1:13" x14ac:dyDescent="0.25">
      <c r="A17" s="209"/>
      <c r="C17" s="194"/>
      <c r="D17" s="194"/>
      <c r="E17" s="194"/>
      <c r="F17" s="194"/>
      <c r="G17" s="194"/>
      <c r="H17" s="194"/>
      <c r="I17" s="194"/>
      <c r="J17" s="194"/>
      <c r="K17" s="194"/>
      <c r="L17" s="194"/>
      <c r="M17" s="194"/>
    </row>
    <row r="18" spans="1:13" x14ac:dyDescent="0.25">
      <c r="A18" s="206" t="s">
        <v>250</v>
      </c>
      <c r="B18" s="207"/>
      <c r="C18" s="208"/>
      <c r="D18" s="208"/>
      <c r="E18" s="208"/>
      <c r="F18" s="208"/>
      <c r="G18" s="208"/>
      <c r="H18" s="208"/>
      <c r="I18" s="208"/>
      <c r="J18" s="208"/>
      <c r="K18" s="208"/>
      <c r="L18" s="208"/>
      <c r="M18" s="208"/>
    </row>
    <row r="19" spans="1:13" x14ac:dyDescent="0.25">
      <c r="A19" s="210" t="s">
        <v>251</v>
      </c>
      <c r="B19" s="211"/>
      <c r="C19" s="195" t="s">
        <v>252</v>
      </c>
      <c r="E19" s="194"/>
      <c r="F19" s="194"/>
      <c r="G19" s="194"/>
      <c r="H19" s="194"/>
      <c r="I19" s="194"/>
      <c r="J19" s="194"/>
      <c r="K19" s="194"/>
      <c r="L19" s="194"/>
      <c r="M19" s="194"/>
    </row>
    <row r="20" spans="1:13" x14ac:dyDescent="0.25">
      <c r="A20" s="210" t="s">
        <v>229</v>
      </c>
      <c r="B20" s="211"/>
      <c r="C20" s="195" t="s">
        <v>253</v>
      </c>
      <c r="E20" s="194"/>
      <c r="F20" s="194"/>
      <c r="G20" s="194"/>
      <c r="H20" s="194"/>
      <c r="I20" s="194"/>
      <c r="J20" s="194"/>
      <c r="K20" s="194"/>
      <c r="L20" s="194"/>
      <c r="M20" s="194"/>
    </row>
    <row r="21" spans="1:13" x14ac:dyDescent="0.25">
      <c r="A21" s="210" t="s">
        <v>254</v>
      </c>
      <c r="B21" s="211"/>
      <c r="C21" s="195"/>
      <c r="E21" s="194"/>
      <c r="F21" s="194"/>
      <c r="G21" s="194"/>
      <c r="H21" s="194"/>
      <c r="I21" s="194"/>
      <c r="J21" s="194"/>
      <c r="K21" s="194"/>
      <c r="L21" s="194"/>
      <c r="M21" s="194"/>
    </row>
    <row r="22" spans="1:13" x14ac:dyDescent="0.25">
      <c r="A22" s="210" t="s">
        <v>255</v>
      </c>
      <c r="B22" s="211"/>
      <c r="C22" s="195"/>
      <c r="E22" s="194"/>
      <c r="F22" s="194"/>
      <c r="G22" s="194"/>
      <c r="H22" s="194"/>
      <c r="I22" s="194"/>
      <c r="J22" s="194"/>
      <c r="K22" s="194"/>
      <c r="L22" s="194"/>
      <c r="M22" s="194"/>
    </row>
    <row r="23" spans="1:13" x14ac:dyDescent="0.25">
      <c r="A23" s="210" t="s">
        <v>232</v>
      </c>
      <c r="B23" s="211"/>
      <c r="C23" s="195"/>
      <c r="E23" s="194"/>
      <c r="F23" s="194"/>
      <c r="G23" s="194"/>
      <c r="H23" s="194"/>
      <c r="I23" s="194"/>
      <c r="J23" s="194"/>
      <c r="K23" s="194"/>
      <c r="L23" s="194"/>
      <c r="M23" s="194"/>
    </row>
    <row r="24" spans="1:13" x14ac:dyDescent="0.25">
      <c r="A24" s="210" t="s">
        <v>233</v>
      </c>
      <c r="B24" s="211"/>
      <c r="C24" s="195"/>
      <c r="E24" s="194"/>
      <c r="F24" s="194"/>
      <c r="G24" s="194"/>
      <c r="H24" s="194"/>
      <c r="I24" s="194"/>
      <c r="J24" s="194"/>
      <c r="K24" s="194"/>
      <c r="L24" s="194"/>
      <c r="M24" s="194"/>
    </row>
    <row r="25" spans="1:13" x14ac:dyDescent="0.25">
      <c r="A25" s="210" t="s">
        <v>234</v>
      </c>
      <c r="B25" s="211"/>
      <c r="C25" s="195"/>
      <c r="E25" s="194"/>
      <c r="F25" s="194"/>
      <c r="G25" s="194"/>
      <c r="H25" s="194"/>
      <c r="I25" s="194"/>
      <c r="J25" s="194"/>
      <c r="K25" s="194"/>
      <c r="L25" s="194"/>
      <c r="M25" s="194"/>
    </row>
    <row r="26" spans="1:13" x14ac:dyDescent="0.25">
      <c r="A26" s="210" t="s">
        <v>256</v>
      </c>
      <c r="B26" s="211"/>
      <c r="C26" s="195"/>
      <c r="E26" s="194"/>
      <c r="F26" s="194"/>
      <c r="G26" s="194"/>
      <c r="H26" s="194"/>
      <c r="I26" s="194"/>
      <c r="J26" s="194"/>
      <c r="K26" s="194"/>
      <c r="L26" s="194"/>
      <c r="M26" s="194"/>
    </row>
    <row r="27" spans="1:13" x14ac:dyDescent="0.25">
      <c r="A27" s="210" t="s">
        <v>236</v>
      </c>
      <c r="B27" s="211"/>
      <c r="C27" s="195"/>
      <c r="E27" s="194"/>
      <c r="F27" s="194"/>
      <c r="G27" s="194"/>
      <c r="H27" s="194"/>
      <c r="I27" s="194"/>
      <c r="J27" s="194"/>
      <c r="K27" s="194"/>
      <c r="L27" s="194"/>
      <c r="M27" s="194"/>
    </row>
    <row r="28" spans="1:13" x14ac:dyDescent="0.25">
      <c r="A28" s="212" t="s">
        <v>237</v>
      </c>
      <c r="B28" s="211"/>
      <c r="C28" s="195" t="s">
        <v>257</v>
      </c>
      <c r="E28" s="194"/>
      <c r="F28" s="194"/>
      <c r="G28" s="194"/>
      <c r="H28" s="194"/>
      <c r="I28" s="194"/>
      <c r="J28" s="194"/>
      <c r="K28" s="194"/>
      <c r="L28" s="194"/>
      <c r="M28" s="194"/>
    </row>
    <row r="29" spans="1:13" x14ac:dyDescent="0.25">
      <c r="A29" s="195"/>
      <c r="C29" s="194"/>
      <c r="D29" s="195"/>
      <c r="E29" s="194"/>
      <c r="F29" s="194"/>
      <c r="G29" s="194"/>
      <c r="H29" s="194"/>
      <c r="I29" s="194"/>
      <c r="J29" s="194"/>
      <c r="K29" s="194"/>
      <c r="L29" s="194"/>
      <c r="M29" s="194"/>
    </row>
    <row r="30" spans="1:13" x14ac:dyDescent="0.25">
      <c r="A30" s="195"/>
      <c r="C30" s="194"/>
      <c r="D30" s="195"/>
      <c r="E30" s="194"/>
      <c r="F30" s="194"/>
      <c r="G30" s="194"/>
      <c r="H30" s="194"/>
      <c r="I30" s="194"/>
      <c r="J30" s="194"/>
      <c r="K30" s="194"/>
      <c r="L30" s="194"/>
      <c r="M30" s="194"/>
    </row>
    <row r="31" spans="1:13" x14ac:dyDescent="0.25">
      <c r="A31" s="195"/>
      <c r="C31" s="194"/>
      <c r="D31" s="195"/>
      <c r="E31" s="194"/>
      <c r="F31" s="194"/>
      <c r="G31" s="194"/>
      <c r="H31" s="194"/>
      <c r="I31" s="194"/>
      <c r="J31" s="194"/>
      <c r="K31" s="194"/>
      <c r="L31" s="194"/>
      <c r="M31" s="194"/>
    </row>
    <row r="32" spans="1:13" x14ac:dyDescent="0.25">
      <c r="A32" s="195"/>
      <c r="C32" s="194"/>
      <c r="D32" s="194"/>
      <c r="E32" s="194"/>
      <c r="F32" s="194"/>
      <c r="G32" s="194"/>
      <c r="H32" s="194"/>
      <c r="I32" s="194"/>
      <c r="J32" s="194"/>
      <c r="K32" s="194"/>
      <c r="L32" s="194"/>
      <c r="M32" s="194"/>
    </row>
    <row r="33" spans="1:13" x14ac:dyDescent="0.25">
      <c r="A33" s="195"/>
      <c r="C33" s="194"/>
      <c r="D33" s="194"/>
      <c r="E33" s="194"/>
      <c r="F33" s="194"/>
      <c r="G33" s="194"/>
      <c r="H33" s="194"/>
      <c r="I33" s="194"/>
      <c r="J33" s="194"/>
      <c r="K33" s="194"/>
      <c r="L33" s="194"/>
      <c r="M33" s="194"/>
    </row>
    <row r="107" spans="4:4" x14ac:dyDescent="0.25">
      <c r="D107" s="192" t="e">
        <f>SUM(Summations!B3º)</f>
        <v>#NAME?</v>
      </c>
    </row>
  </sheetData>
  <sheetProtection sheet="1" objects="1" scenarios="1" selectLockedCells="1" selectUnlockedCells="1"/>
  <mergeCells count="1">
    <mergeCell ref="F9:G9"/>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B381D9"/>
  </sheetPr>
  <dimension ref="A1:L10"/>
  <sheetViews>
    <sheetView workbookViewId="0">
      <selection activeCell="J12" sqref="J12"/>
    </sheetView>
  </sheetViews>
  <sheetFormatPr defaultColWidth="8.7109375" defaultRowHeight="15" x14ac:dyDescent="0.25"/>
  <cols>
    <col min="1" max="1" width="8.5703125" style="192" customWidth="1"/>
    <col min="2" max="2" width="18.5703125" style="192" customWidth="1"/>
    <col min="3" max="3" width="7.7109375" style="191" customWidth="1"/>
    <col min="4" max="4" width="11.5703125" style="191" customWidth="1"/>
    <col min="5" max="5" width="5.140625" style="191" customWidth="1"/>
    <col min="6" max="6" width="8.140625" style="191" customWidth="1"/>
    <col min="7" max="7" width="15" style="191" customWidth="1"/>
    <col min="8" max="8" width="13.28515625" style="191" customWidth="1"/>
    <col min="9" max="16384" width="8.7109375" style="192"/>
  </cols>
  <sheetData>
    <row r="1" spans="1:12" ht="45" x14ac:dyDescent="0.25">
      <c r="A1" s="190" t="s">
        <v>227</v>
      </c>
      <c r="B1" s="190" t="s">
        <v>251</v>
      </c>
      <c r="C1" s="190" t="s">
        <v>258</v>
      </c>
      <c r="D1" s="190" t="s">
        <v>259</v>
      </c>
      <c r="E1" s="190" t="s">
        <v>260</v>
      </c>
      <c r="F1" s="190" t="s">
        <v>261</v>
      </c>
      <c r="G1" s="190" t="s">
        <v>262</v>
      </c>
      <c r="H1" s="190" t="s">
        <v>263</v>
      </c>
    </row>
    <row r="2" spans="1:12" x14ac:dyDescent="0.25">
      <c r="A2" s="213" t="s">
        <v>238</v>
      </c>
      <c r="B2" s="214" t="s">
        <v>194</v>
      </c>
      <c r="C2" s="215" t="s">
        <v>264</v>
      </c>
      <c r="D2" s="215" t="s">
        <v>265</v>
      </c>
      <c r="E2" s="216">
        <v>1</v>
      </c>
      <c r="F2" s="216">
        <v>999</v>
      </c>
      <c r="G2" s="216" t="s">
        <v>78</v>
      </c>
      <c r="H2" s="216">
        <v>999</v>
      </c>
      <c r="I2" s="217" t="s">
        <v>266</v>
      </c>
      <c r="J2" s="218"/>
      <c r="K2" s="218"/>
      <c r="L2" s="218"/>
    </row>
    <row r="3" spans="1:12" x14ac:dyDescent="0.25">
      <c r="A3" s="213" t="s">
        <v>238</v>
      </c>
      <c r="B3" s="214" t="s">
        <v>194</v>
      </c>
      <c r="C3" s="215" t="s">
        <v>267</v>
      </c>
      <c r="D3" s="215" t="s">
        <v>268</v>
      </c>
      <c r="E3" s="216">
        <v>2</v>
      </c>
      <c r="F3" s="216">
        <v>999</v>
      </c>
      <c r="G3" s="216" t="s">
        <v>78</v>
      </c>
      <c r="H3" s="216">
        <v>999</v>
      </c>
      <c r="I3" s="218"/>
      <c r="J3" s="218"/>
      <c r="K3" s="218"/>
      <c r="L3" s="218"/>
    </row>
    <row r="4" spans="1:12" x14ac:dyDescent="0.25">
      <c r="A4" s="219" t="s">
        <v>238</v>
      </c>
      <c r="B4" s="245" t="s">
        <v>144</v>
      </c>
      <c r="C4" s="323" t="s">
        <v>356</v>
      </c>
      <c r="D4" s="323" t="s">
        <v>356</v>
      </c>
      <c r="E4" s="323">
        <v>999</v>
      </c>
      <c r="F4" s="323">
        <v>999</v>
      </c>
      <c r="G4" s="220" t="s">
        <v>78</v>
      </c>
      <c r="H4" s="221">
        <v>3</v>
      </c>
      <c r="I4" s="324"/>
    </row>
    <row r="5" spans="1:12" x14ac:dyDescent="0.25">
      <c r="A5" s="219" t="s">
        <v>238</v>
      </c>
      <c r="B5" s="245" t="s">
        <v>144</v>
      </c>
      <c r="C5" s="244" t="s">
        <v>241</v>
      </c>
      <c r="D5" s="323" t="s">
        <v>241</v>
      </c>
      <c r="E5" s="323">
        <v>999</v>
      </c>
      <c r="F5" s="323">
        <v>999</v>
      </c>
      <c r="G5" s="323" t="s">
        <v>454</v>
      </c>
      <c r="H5" s="221">
        <v>3</v>
      </c>
    </row>
    <row r="6" spans="1:12" x14ac:dyDescent="0.25">
      <c r="A6" s="219" t="s">
        <v>238</v>
      </c>
      <c r="B6" s="245" t="s">
        <v>144</v>
      </c>
      <c r="C6" s="323" t="s">
        <v>242</v>
      </c>
      <c r="D6" s="323" t="s">
        <v>242</v>
      </c>
      <c r="E6" s="323">
        <v>999</v>
      </c>
      <c r="F6" s="323">
        <v>999</v>
      </c>
      <c r="G6" s="323" t="s">
        <v>454</v>
      </c>
      <c r="H6" s="221">
        <v>3</v>
      </c>
    </row>
    <row r="7" spans="1:12" x14ac:dyDescent="0.25">
      <c r="A7" s="219" t="s">
        <v>238</v>
      </c>
      <c r="B7" s="245" t="s">
        <v>144</v>
      </c>
      <c r="C7" s="323" t="s">
        <v>316</v>
      </c>
      <c r="D7" s="323" t="s">
        <v>316</v>
      </c>
      <c r="E7" s="323">
        <v>999</v>
      </c>
      <c r="F7" s="323">
        <v>999</v>
      </c>
      <c r="G7" s="323" t="s">
        <v>454</v>
      </c>
      <c r="H7" s="221">
        <v>3</v>
      </c>
    </row>
    <row r="8" spans="1:12" x14ac:dyDescent="0.25">
      <c r="A8" s="219" t="s">
        <v>238</v>
      </c>
      <c r="B8" s="245" t="s">
        <v>144</v>
      </c>
      <c r="C8" s="323" t="s">
        <v>317</v>
      </c>
      <c r="D8" s="323" t="s">
        <v>317</v>
      </c>
      <c r="E8" s="323">
        <v>999</v>
      </c>
      <c r="F8" s="323">
        <v>999</v>
      </c>
      <c r="G8" s="323" t="s">
        <v>454</v>
      </c>
      <c r="H8" s="221">
        <v>3</v>
      </c>
    </row>
    <row r="9" spans="1:12" x14ac:dyDescent="0.25">
      <c r="A9" s="219" t="s">
        <v>238</v>
      </c>
      <c r="B9" s="245" t="s">
        <v>144</v>
      </c>
      <c r="C9" s="323" t="s">
        <v>240</v>
      </c>
      <c r="D9" s="323" t="s">
        <v>240</v>
      </c>
      <c r="E9" s="323">
        <v>999</v>
      </c>
      <c r="F9" s="323">
        <v>999</v>
      </c>
      <c r="G9" s="323" t="s">
        <v>454</v>
      </c>
      <c r="H9" s="221">
        <v>3</v>
      </c>
    </row>
    <row r="10" spans="1:12" x14ac:dyDescent="0.25">
      <c r="A10" s="219"/>
      <c r="B10" s="245"/>
      <c r="C10" s="323"/>
      <c r="D10" s="323"/>
      <c r="E10" s="323"/>
      <c r="F10" s="323"/>
      <c r="G10" s="323"/>
      <c r="H10" s="221"/>
    </row>
  </sheetData>
  <sheetProtection sheet="1" objects="1" scenarios="1" selectLockedCells="1" selectUnlockedCells="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rgb="FFB381D9"/>
  </sheetPr>
  <dimension ref="A1:H2"/>
  <sheetViews>
    <sheetView workbookViewId="0">
      <selection activeCell="H28" sqref="H28"/>
    </sheetView>
  </sheetViews>
  <sheetFormatPr defaultColWidth="8.7109375" defaultRowHeight="15" x14ac:dyDescent="0.25"/>
  <cols>
    <col min="1" max="1" width="8.7109375" style="192"/>
    <col min="2" max="2" width="11.42578125" style="191" bestFit="1" customWidth="1"/>
    <col min="3" max="3" width="11.140625" style="191" bestFit="1" customWidth="1"/>
    <col min="4" max="4" width="15.7109375" style="191" bestFit="1" customWidth="1"/>
    <col min="5" max="5" width="8.85546875" style="191" bestFit="1" customWidth="1"/>
    <col min="6" max="6" width="11.85546875" style="191" bestFit="1" customWidth="1"/>
    <col min="7" max="16384" width="8.7109375" style="192"/>
  </cols>
  <sheetData>
    <row r="1" spans="1:8" x14ac:dyDescent="0.25">
      <c r="A1" s="223" t="s">
        <v>227</v>
      </c>
      <c r="B1" s="223" t="s">
        <v>251</v>
      </c>
      <c r="C1" s="223" t="s">
        <v>269</v>
      </c>
      <c r="D1" s="223" t="s">
        <v>270</v>
      </c>
      <c r="E1" s="223" t="s">
        <v>271</v>
      </c>
      <c r="F1" s="223" t="s">
        <v>272</v>
      </c>
    </row>
    <row r="2" spans="1:8" x14ac:dyDescent="0.25">
      <c r="A2" s="219" t="s">
        <v>238</v>
      </c>
      <c r="B2" s="245" t="s">
        <v>144</v>
      </c>
      <c r="C2" s="244" t="s">
        <v>241</v>
      </c>
      <c r="D2" s="244" t="s">
        <v>308</v>
      </c>
      <c r="E2" s="221">
        <v>1</v>
      </c>
      <c r="F2" s="221">
        <v>4</v>
      </c>
      <c r="G2" s="220"/>
      <c r="H2" s="221"/>
    </row>
  </sheetData>
  <sheetProtection sheet="1" objects="1" scenarios="1" selectLockedCells="1" selectUnlockedCells="1"/>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tabColor rgb="FFB381D9"/>
  </sheetPr>
  <dimension ref="A1:F2"/>
  <sheetViews>
    <sheetView workbookViewId="0">
      <selection activeCell="H28" sqref="H28"/>
    </sheetView>
  </sheetViews>
  <sheetFormatPr defaultColWidth="8.7109375" defaultRowHeight="12.75" x14ac:dyDescent="0.2"/>
  <cols>
    <col min="1" max="16384" width="8.7109375" style="13"/>
  </cols>
  <sheetData>
    <row r="1" spans="1:6" ht="45" x14ac:dyDescent="0.2">
      <c r="A1" s="224" t="s">
        <v>227</v>
      </c>
      <c r="B1" s="224" t="s">
        <v>228</v>
      </c>
      <c r="C1" s="224" t="s">
        <v>258</v>
      </c>
      <c r="D1" s="224" t="s">
        <v>259</v>
      </c>
      <c r="E1" s="224" t="s">
        <v>260</v>
      </c>
      <c r="F1" s="224" t="s">
        <v>261</v>
      </c>
    </row>
    <row r="2" spans="1:6" ht="15" x14ac:dyDescent="0.25">
      <c r="A2" s="245" t="s">
        <v>273</v>
      </c>
      <c r="B2" s="245" t="s">
        <v>144</v>
      </c>
      <c r="C2" s="244" t="s">
        <v>308</v>
      </c>
      <c r="D2" s="244" t="s">
        <v>308</v>
      </c>
      <c r="E2" s="221">
        <v>999</v>
      </c>
      <c r="F2" s="221">
        <v>999</v>
      </c>
    </row>
  </sheetData>
  <sheetProtection sheet="1" objects="1" scenarios="1" selectLockedCells="1" selectUnlockedCells="1"/>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6">
    <tabColor rgb="FFB381D9"/>
  </sheetPr>
  <dimension ref="A1:G2"/>
  <sheetViews>
    <sheetView workbookViewId="0">
      <selection activeCell="H28" sqref="H28"/>
    </sheetView>
  </sheetViews>
  <sheetFormatPr defaultColWidth="8.7109375" defaultRowHeight="15" x14ac:dyDescent="0.25"/>
  <cols>
    <col min="1" max="1" width="8.7109375" style="192"/>
    <col min="2" max="2" width="11.42578125" style="191" bestFit="1" customWidth="1"/>
    <col min="3" max="3" width="11.140625" style="191" bestFit="1" customWidth="1"/>
    <col min="4" max="4" width="15.7109375" style="191" bestFit="1" customWidth="1"/>
    <col min="5" max="5" width="8.85546875" style="191" bestFit="1" customWidth="1"/>
    <col min="6" max="6" width="11.85546875" style="191" bestFit="1" customWidth="1"/>
    <col min="7" max="7" width="28.85546875" style="191" bestFit="1" customWidth="1"/>
    <col min="8" max="16384" width="8.7109375" style="192"/>
  </cols>
  <sheetData>
    <row r="1" spans="1:7" x14ac:dyDescent="0.25">
      <c r="A1" s="223" t="s">
        <v>227</v>
      </c>
      <c r="B1" s="223" t="s">
        <v>251</v>
      </c>
      <c r="C1" s="223" t="s">
        <v>269</v>
      </c>
      <c r="D1" s="223" t="s">
        <v>270</v>
      </c>
      <c r="E1" s="223" t="s">
        <v>271</v>
      </c>
      <c r="F1" s="223" t="s">
        <v>272</v>
      </c>
      <c r="G1" s="223" t="s">
        <v>274</v>
      </c>
    </row>
    <row r="2" spans="1:7" x14ac:dyDescent="0.25">
      <c r="A2" s="219" t="s">
        <v>238</v>
      </c>
      <c r="B2" s="245" t="s">
        <v>144</v>
      </c>
      <c r="C2" s="244" t="s">
        <v>275</v>
      </c>
      <c r="D2" s="244" t="s">
        <v>311</v>
      </c>
      <c r="E2" s="221">
        <v>1</v>
      </c>
      <c r="F2" s="221">
        <v>4</v>
      </c>
      <c r="G2" s="220">
        <v>1</v>
      </c>
    </row>
  </sheetData>
  <sheetProtection sheet="1" objects="1" scenarios="1" selectLockedCells="1" selectUnlockedCells="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B381D9"/>
  </sheetPr>
  <dimension ref="A1:N2"/>
  <sheetViews>
    <sheetView workbookViewId="0">
      <selection activeCell="H28" sqref="H28"/>
    </sheetView>
  </sheetViews>
  <sheetFormatPr defaultColWidth="8.7109375" defaultRowHeight="15" x14ac:dyDescent="0.25"/>
  <cols>
    <col min="1" max="1" width="8.7109375" style="192"/>
    <col min="2" max="2" width="10.42578125" style="192" bestFit="1" customWidth="1"/>
    <col min="3" max="3" width="10.140625" style="192" bestFit="1" customWidth="1"/>
    <col min="4" max="4" width="14.5703125" style="192" bestFit="1" customWidth="1"/>
    <col min="5" max="5" width="8.140625" style="192" bestFit="1" customWidth="1"/>
    <col min="6" max="6" width="11" style="192" bestFit="1" customWidth="1"/>
    <col min="7" max="8" width="11" style="192" customWidth="1"/>
    <col min="9" max="16384" width="8.7109375" style="192"/>
  </cols>
  <sheetData>
    <row r="1" spans="1:14" x14ac:dyDescent="0.25">
      <c r="A1" s="223" t="s">
        <v>227</v>
      </c>
      <c r="B1" s="223" t="s">
        <v>251</v>
      </c>
      <c r="C1" s="223" t="s">
        <v>269</v>
      </c>
      <c r="D1" s="223" t="s">
        <v>270</v>
      </c>
      <c r="E1" s="223" t="s">
        <v>271</v>
      </c>
      <c r="F1" s="223" t="s">
        <v>272</v>
      </c>
      <c r="G1" s="247"/>
      <c r="H1" s="247"/>
    </row>
    <row r="2" spans="1:14" x14ac:dyDescent="0.25">
      <c r="A2" s="219" t="s">
        <v>238</v>
      </c>
      <c r="B2" s="245" t="s">
        <v>144</v>
      </c>
      <c r="C2" s="244" t="s">
        <v>241</v>
      </c>
      <c r="D2" s="244" t="s">
        <v>308</v>
      </c>
      <c r="E2" s="221">
        <v>1</v>
      </c>
      <c r="F2" s="221">
        <v>4</v>
      </c>
      <c r="G2" s="225"/>
      <c r="H2" s="225"/>
      <c r="I2" s="222" t="s">
        <v>276</v>
      </c>
      <c r="J2" s="222"/>
      <c r="K2" s="222"/>
      <c r="L2" s="222"/>
      <c r="M2" s="222"/>
      <c r="N2" s="222"/>
    </row>
  </sheetData>
  <sheetProtection sheet="1" objects="1" scenarios="1" selectLockedCells="1" selectUnlockedCells="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D7642D"/>
    <pageSetUpPr fitToPage="1"/>
  </sheetPr>
  <dimension ref="A1:DX96"/>
  <sheetViews>
    <sheetView topLeftCell="A91" zoomScaleNormal="100" workbookViewId="0">
      <selection activeCell="A33" sqref="A33:L33"/>
    </sheetView>
  </sheetViews>
  <sheetFormatPr defaultRowHeight="12.75" x14ac:dyDescent="0.2"/>
  <cols>
    <col min="1" max="1" width="60.5703125" style="1" customWidth="1"/>
    <col min="2" max="3" width="11.85546875" style="1" customWidth="1"/>
    <col min="4" max="5" width="10.7109375" style="1" customWidth="1"/>
    <col min="6" max="7" width="10.140625" style="1" customWidth="1"/>
    <col min="8" max="9" width="10.7109375" style="1" customWidth="1"/>
    <col min="10" max="11" width="9.5703125" style="1" customWidth="1"/>
    <col min="12" max="12" width="23.5703125" style="1" customWidth="1"/>
    <col min="13" max="13" width="17" customWidth="1"/>
  </cols>
  <sheetData>
    <row r="1" spans="1:128" s="1" customFormat="1" ht="63.75" customHeight="1" x14ac:dyDescent="0.2">
      <c r="A1" s="26"/>
      <c r="B1" s="27"/>
      <c r="C1" s="27"/>
      <c r="D1" s="490" t="s">
        <v>139</v>
      </c>
      <c r="E1" s="491"/>
      <c r="F1" s="491"/>
      <c r="G1" s="491"/>
      <c r="H1" s="492"/>
      <c r="I1" s="27"/>
      <c r="J1" s="27"/>
      <c r="K1" s="27"/>
      <c r="L1" s="28"/>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36"/>
      <c r="BF1" s="336"/>
      <c r="BG1" s="336"/>
      <c r="BH1" s="336"/>
      <c r="BI1" s="336"/>
      <c r="BJ1" s="336"/>
      <c r="BK1" s="336"/>
      <c r="BL1" s="336"/>
      <c r="BM1" s="336"/>
      <c r="BN1" s="336"/>
      <c r="BO1" s="336"/>
      <c r="BP1" s="336"/>
      <c r="BQ1" s="336"/>
      <c r="BR1" s="336"/>
      <c r="BS1" s="336"/>
      <c r="BT1" s="336"/>
      <c r="BU1" s="336"/>
      <c r="BV1" s="336"/>
      <c r="BW1" s="336"/>
      <c r="BX1" s="336"/>
      <c r="BY1" s="336"/>
      <c r="BZ1" s="336"/>
      <c r="CA1" s="336"/>
      <c r="CB1" s="336"/>
      <c r="CC1" s="336"/>
      <c r="CD1" s="336"/>
      <c r="CE1" s="336"/>
      <c r="CF1" s="336"/>
      <c r="CG1" s="336"/>
      <c r="CH1" s="336"/>
      <c r="CI1" s="336"/>
      <c r="CJ1" s="336"/>
      <c r="CK1" s="336"/>
      <c r="CL1" s="336"/>
      <c r="CM1" s="336"/>
      <c r="CN1" s="336"/>
      <c r="CO1" s="336"/>
      <c r="CP1" s="336"/>
      <c r="CQ1" s="336"/>
      <c r="CR1" s="336"/>
      <c r="CS1" s="336"/>
      <c r="CT1" s="336"/>
      <c r="CU1" s="336"/>
      <c r="CV1" s="336"/>
      <c r="CW1" s="336"/>
      <c r="CX1" s="336"/>
      <c r="CY1" s="336"/>
      <c r="CZ1" s="336"/>
      <c r="DA1" s="336"/>
      <c r="DB1" s="336"/>
      <c r="DC1" s="336"/>
      <c r="DD1" s="336"/>
      <c r="DE1" s="336"/>
      <c r="DF1" s="336"/>
      <c r="DG1" s="336"/>
      <c r="DH1" s="336"/>
      <c r="DI1" s="336"/>
      <c r="DJ1" s="336"/>
      <c r="DK1" s="336"/>
      <c r="DL1" s="336"/>
      <c r="DM1" s="336"/>
      <c r="DN1" s="336"/>
      <c r="DO1" s="336"/>
      <c r="DP1" s="336"/>
      <c r="DQ1" s="336"/>
      <c r="DR1" s="336"/>
      <c r="DS1" s="336"/>
      <c r="DT1" s="336"/>
      <c r="DU1" s="336"/>
      <c r="DV1" s="336"/>
      <c r="DW1" s="336"/>
      <c r="DX1" s="336"/>
    </row>
    <row r="2" spans="1:128" s="3" customFormat="1" ht="15" customHeight="1" x14ac:dyDescent="0.2">
      <c r="A2" s="29"/>
      <c r="J2" s="381" t="s">
        <v>468</v>
      </c>
      <c r="K2" s="381"/>
      <c r="L2" s="382"/>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7"/>
      <c r="BE2" s="337"/>
      <c r="BF2" s="337"/>
      <c r="BG2" s="337"/>
      <c r="BH2" s="337"/>
      <c r="BI2" s="337"/>
      <c r="BJ2" s="337"/>
      <c r="BK2" s="337"/>
      <c r="BL2" s="337"/>
      <c r="BM2" s="337"/>
      <c r="BN2" s="337"/>
      <c r="BO2" s="337"/>
      <c r="BP2" s="337"/>
      <c r="BQ2" s="337"/>
      <c r="BR2" s="337"/>
      <c r="BS2" s="337"/>
      <c r="BT2" s="337"/>
      <c r="BU2" s="337"/>
      <c r="BV2" s="337"/>
      <c r="BW2" s="337"/>
      <c r="BX2" s="337"/>
      <c r="BY2" s="337"/>
      <c r="BZ2" s="337"/>
      <c r="CA2" s="337"/>
      <c r="CB2" s="337"/>
      <c r="CC2" s="337"/>
      <c r="CD2" s="337"/>
      <c r="CE2" s="337"/>
      <c r="CF2" s="337"/>
      <c r="CG2" s="337"/>
      <c r="CH2" s="337"/>
      <c r="CI2" s="337"/>
      <c r="CJ2" s="337"/>
      <c r="CK2" s="337"/>
      <c r="CL2" s="337"/>
      <c r="CM2" s="337"/>
      <c r="CN2" s="337"/>
      <c r="CO2" s="337"/>
      <c r="CP2" s="337"/>
      <c r="CQ2" s="337"/>
      <c r="CR2" s="337"/>
      <c r="CS2" s="337"/>
      <c r="CT2" s="337"/>
      <c r="CU2" s="337"/>
      <c r="CV2" s="337"/>
      <c r="CW2" s="337"/>
      <c r="CX2" s="337"/>
      <c r="CY2" s="337"/>
      <c r="CZ2" s="337"/>
      <c r="DA2" s="337"/>
      <c r="DB2" s="337"/>
      <c r="DC2" s="337"/>
      <c r="DD2" s="337"/>
      <c r="DE2" s="337"/>
      <c r="DF2" s="337"/>
      <c r="DG2" s="337"/>
      <c r="DH2" s="337"/>
      <c r="DI2" s="337"/>
      <c r="DJ2" s="337"/>
      <c r="DK2" s="337"/>
      <c r="DL2" s="337"/>
      <c r="DM2" s="337"/>
      <c r="DN2" s="337"/>
      <c r="DO2" s="337"/>
      <c r="DP2" s="337"/>
      <c r="DQ2" s="337"/>
      <c r="DR2" s="337"/>
      <c r="DS2" s="337"/>
      <c r="DT2" s="337"/>
      <c r="DU2" s="337"/>
      <c r="DV2" s="337"/>
      <c r="DW2" s="337"/>
      <c r="DX2" s="337"/>
    </row>
    <row r="3" spans="1:128" s="3" customFormat="1" ht="15.75" x14ac:dyDescent="0.2">
      <c r="A3" s="29"/>
      <c r="C3" s="3" t="s">
        <v>11</v>
      </c>
      <c r="L3" s="20"/>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337"/>
      <c r="BT3" s="337"/>
      <c r="BU3" s="337"/>
      <c r="BV3" s="337"/>
      <c r="BW3" s="337"/>
      <c r="BX3" s="337"/>
      <c r="BY3" s="337"/>
      <c r="BZ3" s="337"/>
      <c r="CA3" s="337"/>
      <c r="CB3" s="337"/>
      <c r="CC3" s="337"/>
      <c r="CD3" s="337"/>
      <c r="CE3" s="337"/>
      <c r="CF3" s="337"/>
      <c r="CG3" s="337"/>
      <c r="CH3" s="337"/>
      <c r="CI3" s="337"/>
      <c r="CJ3" s="337"/>
      <c r="CK3" s="337"/>
      <c r="CL3" s="337"/>
      <c r="CM3" s="337"/>
      <c r="CN3" s="337"/>
      <c r="CO3" s="337"/>
      <c r="CP3" s="337"/>
      <c r="CQ3" s="337"/>
      <c r="CR3" s="337"/>
      <c r="CS3" s="337"/>
      <c r="CT3" s="337"/>
      <c r="CU3" s="337"/>
      <c r="CV3" s="337"/>
      <c r="CW3" s="337"/>
      <c r="CX3" s="337"/>
      <c r="CY3" s="337"/>
      <c r="CZ3" s="337"/>
      <c r="DA3" s="337"/>
      <c r="DB3" s="337"/>
      <c r="DC3" s="337"/>
      <c r="DD3" s="337"/>
      <c r="DE3" s="337"/>
      <c r="DF3" s="337"/>
      <c r="DG3" s="337"/>
      <c r="DH3" s="337"/>
      <c r="DI3" s="337"/>
      <c r="DJ3" s="337"/>
      <c r="DK3" s="337"/>
      <c r="DL3" s="337"/>
      <c r="DM3" s="337"/>
      <c r="DN3" s="337"/>
      <c r="DO3" s="337"/>
      <c r="DP3" s="337"/>
      <c r="DQ3" s="337"/>
      <c r="DR3" s="337"/>
      <c r="DS3" s="337"/>
      <c r="DT3" s="337"/>
      <c r="DU3" s="337"/>
      <c r="DV3" s="337"/>
      <c r="DW3" s="337"/>
      <c r="DX3" s="337"/>
    </row>
    <row r="4" spans="1:128" s="3" customFormat="1" ht="15.75" x14ac:dyDescent="0.2">
      <c r="A4" s="29"/>
      <c r="L4" s="20"/>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337"/>
      <c r="BG4" s="337"/>
      <c r="BH4" s="337"/>
      <c r="BI4" s="337"/>
      <c r="BJ4" s="337"/>
      <c r="BK4" s="337"/>
      <c r="BL4" s="337"/>
      <c r="BM4" s="337"/>
      <c r="BN4" s="337"/>
      <c r="BO4" s="337"/>
      <c r="BP4" s="337"/>
      <c r="BQ4" s="337"/>
      <c r="BR4" s="337"/>
      <c r="BS4" s="337"/>
      <c r="BT4" s="337"/>
      <c r="BU4" s="337"/>
      <c r="BV4" s="337"/>
      <c r="BW4" s="337"/>
      <c r="BX4" s="337"/>
      <c r="BY4" s="337"/>
      <c r="BZ4" s="337"/>
      <c r="CA4" s="337"/>
      <c r="CB4" s="337"/>
      <c r="CC4" s="337"/>
      <c r="CD4" s="337"/>
      <c r="CE4" s="337"/>
      <c r="CF4" s="337"/>
      <c r="CG4" s="337"/>
      <c r="CH4" s="337"/>
      <c r="CI4" s="337"/>
      <c r="CJ4" s="337"/>
      <c r="CK4" s="337"/>
      <c r="CL4" s="337"/>
      <c r="CM4" s="337"/>
      <c r="CN4" s="337"/>
      <c r="CO4" s="337"/>
      <c r="CP4" s="337"/>
      <c r="CQ4" s="337"/>
      <c r="CR4" s="337"/>
      <c r="CS4" s="337"/>
      <c r="CT4" s="337"/>
      <c r="CU4" s="337"/>
      <c r="CV4" s="337"/>
      <c r="CW4" s="337"/>
      <c r="CX4" s="337"/>
      <c r="CY4" s="337"/>
      <c r="CZ4" s="337"/>
      <c r="DA4" s="337"/>
      <c r="DB4" s="337"/>
      <c r="DC4" s="337"/>
      <c r="DD4" s="337"/>
      <c r="DE4" s="337"/>
      <c r="DF4" s="337"/>
      <c r="DG4" s="337"/>
      <c r="DH4" s="337"/>
      <c r="DI4" s="337"/>
      <c r="DJ4" s="337"/>
      <c r="DK4" s="337"/>
      <c r="DL4" s="337"/>
      <c r="DM4" s="337"/>
      <c r="DN4" s="337"/>
      <c r="DO4" s="337"/>
      <c r="DP4" s="337"/>
      <c r="DQ4" s="337"/>
      <c r="DR4" s="337"/>
      <c r="DS4" s="337"/>
      <c r="DT4" s="337"/>
      <c r="DU4" s="337"/>
      <c r="DV4" s="337"/>
      <c r="DW4" s="337"/>
      <c r="DX4" s="337"/>
    </row>
    <row r="5" spans="1:128" s="3" customFormat="1" ht="18.75" customHeight="1" x14ac:dyDescent="0.2">
      <c r="A5" s="538" t="s">
        <v>433</v>
      </c>
      <c r="B5" s="539"/>
      <c r="C5" s="539"/>
      <c r="D5" s="539"/>
      <c r="E5" s="539"/>
      <c r="F5" s="539"/>
      <c r="G5" s="539"/>
      <c r="H5" s="539"/>
      <c r="I5" s="539"/>
      <c r="J5" s="539"/>
      <c r="K5" s="539"/>
      <c r="L5" s="540"/>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c r="BL5" s="337"/>
      <c r="BM5" s="337"/>
      <c r="BN5" s="337"/>
      <c r="BO5" s="337"/>
      <c r="BP5" s="337"/>
      <c r="BQ5" s="337"/>
      <c r="BR5" s="337"/>
      <c r="BS5" s="337"/>
      <c r="BT5" s="337"/>
      <c r="BU5" s="337"/>
      <c r="BV5" s="337"/>
      <c r="BW5" s="337"/>
      <c r="BX5" s="337"/>
      <c r="BY5" s="337"/>
      <c r="BZ5" s="337"/>
      <c r="CA5" s="337"/>
      <c r="CB5" s="337"/>
      <c r="CC5" s="337"/>
      <c r="CD5" s="337"/>
      <c r="CE5" s="337"/>
      <c r="CF5" s="337"/>
      <c r="CG5" s="337"/>
      <c r="CH5" s="337"/>
      <c r="CI5" s="337"/>
      <c r="CJ5" s="337"/>
      <c r="CK5" s="337"/>
      <c r="CL5" s="337"/>
      <c r="CM5" s="337"/>
      <c r="CN5" s="337"/>
      <c r="CO5" s="337"/>
      <c r="CP5" s="337"/>
      <c r="CQ5" s="337"/>
      <c r="CR5" s="337"/>
      <c r="CS5" s="337"/>
      <c r="CT5" s="337"/>
      <c r="CU5" s="337"/>
      <c r="CV5" s="337"/>
      <c r="CW5" s="337"/>
      <c r="CX5" s="337"/>
      <c r="CY5" s="337"/>
      <c r="CZ5" s="337"/>
      <c r="DA5" s="337"/>
      <c r="DB5" s="337"/>
      <c r="DC5" s="337"/>
      <c r="DD5" s="337"/>
      <c r="DE5" s="337"/>
      <c r="DF5" s="337"/>
      <c r="DG5" s="337"/>
      <c r="DH5" s="337"/>
      <c r="DI5" s="337"/>
      <c r="DJ5" s="337"/>
      <c r="DK5" s="337"/>
      <c r="DL5" s="337"/>
      <c r="DM5" s="337"/>
      <c r="DN5" s="337"/>
      <c r="DO5" s="337"/>
      <c r="DP5" s="337"/>
      <c r="DQ5" s="337"/>
      <c r="DR5" s="337"/>
      <c r="DS5" s="337"/>
      <c r="DT5" s="337"/>
      <c r="DU5" s="337"/>
      <c r="DV5" s="337"/>
      <c r="DW5" s="337"/>
      <c r="DX5" s="337"/>
    </row>
    <row r="6" spans="1:128" s="3" customFormat="1" ht="49.5" customHeight="1" x14ac:dyDescent="0.2">
      <c r="A6" s="535" t="s">
        <v>431</v>
      </c>
      <c r="B6" s="536"/>
      <c r="C6" s="536"/>
      <c r="D6" s="536"/>
      <c r="E6" s="536"/>
      <c r="F6" s="536"/>
      <c r="G6" s="536"/>
      <c r="H6" s="536"/>
      <c r="I6" s="536"/>
      <c r="J6" s="536"/>
      <c r="K6" s="536"/>
      <c r="L6" s="5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7"/>
      <c r="BS6" s="337"/>
      <c r="BT6" s="337"/>
      <c r="BU6" s="337"/>
      <c r="BV6" s="337"/>
      <c r="BW6" s="337"/>
      <c r="BX6" s="337"/>
      <c r="BY6" s="337"/>
      <c r="BZ6" s="337"/>
      <c r="CA6" s="337"/>
      <c r="CB6" s="337"/>
      <c r="CC6" s="337"/>
      <c r="CD6" s="337"/>
      <c r="CE6" s="337"/>
      <c r="CF6" s="337"/>
      <c r="CG6" s="337"/>
      <c r="CH6" s="337"/>
      <c r="CI6" s="337"/>
      <c r="CJ6" s="337"/>
      <c r="CK6" s="337"/>
      <c r="CL6" s="337"/>
      <c r="CM6" s="337"/>
      <c r="CN6" s="337"/>
      <c r="CO6" s="337"/>
      <c r="CP6" s="337"/>
      <c r="CQ6" s="337"/>
      <c r="CR6" s="337"/>
      <c r="CS6" s="337"/>
      <c r="CT6" s="337"/>
      <c r="CU6" s="337"/>
      <c r="CV6" s="337"/>
      <c r="CW6" s="337"/>
      <c r="CX6" s="337"/>
      <c r="CY6" s="337"/>
      <c r="CZ6" s="337"/>
      <c r="DA6" s="337"/>
      <c r="DB6" s="337"/>
      <c r="DC6" s="337"/>
      <c r="DD6" s="337"/>
      <c r="DE6" s="337"/>
      <c r="DF6" s="337"/>
      <c r="DG6" s="337"/>
      <c r="DH6" s="337"/>
      <c r="DI6" s="337"/>
      <c r="DJ6" s="337"/>
      <c r="DK6" s="337"/>
      <c r="DL6" s="337"/>
      <c r="DM6" s="337"/>
      <c r="DN6" s="337"/>
      <c r="DO6" s="337"/>
      <c r="DP6" s="337"/>
      <c r="DQ6" s="337"/>
      <c r="DR6" s="337"/>
      <c r="DS6" s="337"/>
      <c r="DT6" s="337"/>
      <c r="DU6" s="337"/>
      <c r="DV6" s="337"/>
      <c r="DW6" s="337"/>
      <c r="DX6" s="337"/>
    </row>
    <row r="7" spans="1:128" s="3" customFormat="1" ht="47.25" customHeight="1" x14ac:dyDescent="0.2">
      <c r="A7" s="532" t="s">
        <v>434</v>
      </c>
      <c r="B7" s="533"/>
      <c r="C7" s="533"/>
      <c r="D7" s="533"/>
      <c r="E7" s="533"/>
      <c r="F7" s="533"/>
      <c r="G7" s="533"/>
      <c r="H7" s="533"/>
      <c r="I7" s="533"/>
      <c r="J7" s="533"/>
      <c r="K7" s="533"/>
      <c r="L7" s="534"/>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37"/>
      <c r="AW7" s="337"/>
      <c r="AX7" s="337"/>
      <c r="AY7" s="337"/>
      <c r="AZ7" s="337"/>
      <c r="BA7" s="337"/>
      <c r="BB7" s="337"/>
      <c r="BC7" s="337"/>
      <c r="BD7" s="337"/>
      <c r="BE7" s="337"/>
      <c r="BF7" s="337"/>
      <c r="BG7" s="337"/>
      <c r="BH7" s="337"/>
      <c r="BI7" s="337"/>
      <c r="BJ7" s="337"/>
      <c r="BK7" s="337"/>
      <c r="BL7" s="337"/>
      <c r="BM7" s="337"/>
      <c r="BN7" s="337"/>
      <c r="BO7" s="337"/>
      <c r="BP7" s="337"/>
      <c r="BQ7" s="337"/>
      <c r="BR7" s="337"/>
      <c r="BS7" s="337"/>
      <c r="BT7" s="337"/>
      <c r="BU7" s="337"/>
      <c r="BV7" s="337"/>
      <c r="BW7" s="337"/>
      <c r="BX7" s="337"/>
      <c r="BY7" s="337"/>
      <c r="BZ7" s="337"/>
      <c r="CA7" s="337"/>
      <c r="CB7" s="337"/>
      <c r="CC7" s="337"/>
      <c r="CD7" s="337"/>
      <c r="CE7" s="337"/>
      <c r="CF7" s="337"/>
      <c r="CG7" s="337"/>
      <c r="CH7" s="337"/>
      <c r="CI7" s="337"/>
      <c r="CJ7" s="337"/>
      <c r="CK7" s="337"/>
      <c r="CL7" s="337"/>
      <c r="CM7" s="337"/>
      <c r="CN7" s="337"/>
      <c r="CO7" s="337"/>
      <c r="CP7" s="337"/>
      <c r="CQ7" s="337"/>
      <c r="CR7" s="337"/>
      <c r="CS7" s="337"/>
      <c r="CT7" s="337"/>
      <c r="CU7" s="337"/>
      <c r="CV7" s="337"/>
      <c r="CW7" s="337"/>
      <c r="CX7" s="337"/>
      <c r="CY7" s="337"/>
      <c r="CZ7" s="337"/>
      <c r="DA7" s="337"/>
      <c r="DB7" s="337"/>
      <c r="DC7" s="337"/>
      <c r="DD7" s="337"/>
      <c r="DE7" s="337"/>
      <c r="DF7" s="337"/>
      <c r="DG7" s="337"/>
      <c r="DH7" s="337"/>
      <c r="DI7" s="337"/>
      <c r="DJ7" s="337"/>
      <c r="DK7" s="337"/>
      <c r="DL7" s="337"/>
      <c r="DM7" s="337"/>
      <c r="DN7" s="337"/>
      <c r="DO7" s="337"/>
      <c r="DP7" s="337"/>
      <c r="DQ7" s="337"/>
      <c r="DR7" s="337"/>
      <c r="DS7" s="337"/>
      <c r="DT7" s="337"/>
      <c r="DU7" s="337"/>
      <c r="DV7" s="337"/>
      <c r="DW7" s="337"/>
      <c r="DX7" s="337"/>
    </row>
    <row r="8" spans="1:128" s="3" customFormat="1" ht="15.75" x14ac:dyDescent="0.2">
      <c r="A8" s="29"/>
      <c r="L8" s="28"/>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337"/>
      <c r="BA8" s="337"/>
      <c r="BB8" s="337"/>
      <c r="BC8" s="337"/>
      <c r="BD8" s="337"/>
      <c r="BE8" s="337"/>
      <c r="BF8" s="337"/>
      <c r="BG8" s="337"/>
      <c r="BH8" s="337"/>
      <c r="BI8" s="337"/>
      <c r="BJ8" s="337"/>
      <c r="BK8" s="337"/>
      <c r="BL8" s="337"/>
      <c r="BM8" s="337"/>
      <c r="BN8" s="337"/>
      <c r="BO8" s="337"/>
      <c r="BP8" s="337"/>
      <c r="BQ8" s="337"/>
      <c r="BR8" s="337"/>
      <c r="BS8" s="337"/>
      <c r="BT8" s="337"/>
      <c r="BU8" s="337"/>
      <c r="BV8" s="337"/>
      <c r="BW8" s="337"/>
      <c r="BX8" s="337"/>
      <c r="BY8" s="337"/>
      <c r="BZ8" s="337"/>
      <c r="CA8" s="337"/>
      <c r="CB8" s="337"/>
      <c r="CC8" s="337"/>
      <c r="CD8" s="337"/>
      <c r="CE8" s="337"/>
      <c r="CF8" s="337"/>
      <c r="CG8" s="337"/>
      <c r="CH8" s="337"/>
      <c r="CI8" s="337"/>
      <c r="CJ8" s="337"/>
      <c r="CK8" s="337"/>
      <c r="CL8" s="337"/>
      <c r="CM8" s="337"/>
      <c r="CN8" s="337"/>
      <c r="CO8" s="337"/>
      <c r="CP8" s="337"/>
      <c r="CQ8" s="337"/>
      <c r="CR8" s="337"/>
      <c r="CS8" s="337"/>
      <c r="CT8" s="337"/>
      <c r="CU8" s="337"/>
      <c r="CV8" s="337"/>
      <c r="CW8" s="337"/>
      <c r="CX8" s="337"/>
      <c r="CY8" s="337"/>
      <c r="CZ8" s="337"/>
      <c r="DA8" s="337"/>
      <c r="DB8" s="337"/>
      <c r="DC8" s="337"/>
      <c r="DD8" s="337"/>
      <c r="DE8" s="337"/>
      <c r="DF8" s="337"/>
      <c r="DG8" s="337"/>
      <c r="DH8" s="337"/>
      <c r="DI8" s="337"/>
      <c r="DJ8" s="337"/>
      <c r="DK8" s="337"/>
      <c r="DL8" s="337"/>
      <c r="DM8" s="337"/>
      <c r="DN8" s="337"/>
      <c r="DO8" s="337"/>
      <c r="DP8" s="337"/>
      <c r="DQ8" s="337"/>
      <c r="DR8" s="337"/>
      <c r="DS8" s="337"/>
      <c r="DT8" s="337"/>
      <c r="DU8" s="337"/>
      <c r="DV8" s="337"/>
      <c r="DW8" s="337"/>
      <c r="DX8" s="337"/>
    </row>
    <row r="9" spans="1:128" s="3" customFormat="1" ht="15.75" x14ac:dyDescent="0.2">
      <c r="A9" s="29"/>
      <c r="L9" s="21"/>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c r="BD9" s="337"/>
      <c r="BE9" s="337"/>
      <c r="BF9" s="337"/>
      <c r="BG9" s="337"/>
      <c r="BH9" s="337"/>
      <c r="BI9" s="337"/>
      <c r="BJ9" s="337"/>
      <c r="BK9" s="337"/>
      <c r="BL9" s="337"/>
      <c r="BM9" s="337"/>
      <c r="BN9" s="337"/>
      <c r="BO9" s="337"/>
      <c r="BP9" s="337"/>
      <c r="BQ9" s="337"/>
      <c r="BR9" s="337"/>
      <c r="BS9" s="337"/>
      <c r="BT9" s="337"/>
      <c r="BU9" s="337"/>
      <c r="BV9" s="337"/>
      <c r="BW9" s="337"/>
      <c r="BX9" s="337"/>
      <c r="BY9" s="337"/>
      <c r="BZ9" s="337"/>
      <c r="CA9" s="337"/>
      <c r="CB9" s="337"/>
      <c r="CC9" s="337"/>
      <c r="CD9" s="337"/>
      <c r="CE9" s="337"/>
      <c r="CF9" s="337"/>
      <c r="CG9" s="337"/>
      <c r="CH9" s="337"/>
      <c r="CI9" s="337"/>
      <c r="CJ9" s="337"/>
      <c r="CK9" s="337"/>
      <c r="CL9" s="337"/>
      <c r="CM9" s="337"/>
      <c r="CN9" s="337"/>
      <c r="CO9" s="337"/>
      <c r="CP9" s="337"/>
      <c r="CQ9" s="337"/>
      <c r="CR9" s="337"/>
      <c r="CS9" s="337"/>
      <c r="CT9" s="337"/>
      <c r="CU9" s="337"/>
      <c r="CV9" s="337"/>
      <c r="CW9" s="337"/>
      <c r="CX9" s="337"/>
      <c r="CY9" s="337"/>
      <c r="CZ9" s="337"/>
      <c r="DA9" s="337"/>
      <c r="DB9" s="337"/>
      <c r="DC9" s="337"/>
      <c r="DD9" s="337"/>
      <c r="DE9" s="337"/>
      <c r="DF9" s="337"/>
      <c r="DG9" s="337"/>
      <c r="DH9" s="337"/>
      <c r="DI9" s="337"/>
      <c r="DJ9" s="337"/>
      <c r="DK9" s="337"/>
      <c r="DL9" s="337"/>
      <c r="DM9" s="337"/>
      <c r="DN9" s="337"/>
      <c r="DO9" s="337"/>
      <c r="DP9" s="337"/>
      <c r="DQ9" s="337"/>
      <c r="DR9" s="337"/>
      <c r="DS9" s="337"/>
      <c r="DT9" s="337"/>
      <c r="DU9" s="337"/>
      <c r="DV9" s="337"/>
      <c r="DW9" s="337"/>
      <c r="DX9" s="337"/>
    </row>
    <row r="10" spans="1:128" ht="18.75" customHeight="1" x14ac:dyDescent="0.2">
      <c r="A10" s="327" t="s">
        <v>432</v>
      </c>
      <c r="B10" s="328"/>
      <c r="C10" s="328"/>
      <c r="D10" s="328"/>
      <c r="E10" s="328"/>
      <c r="F10" s="328"/>
      <c r="G10" s="328"/>
      <c r="H10" s="328"/>
      <c r="I10" s="328"/>
      <c r="J10" s="328"/>
      <c r="K10" s="328"/>
      <c r="L10" s="35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8"/>
      <c r="AY10" s="338"/>
      <c r="AZ10" s="338"/>
      <c r="BA10" s="338"/>
      <c r="BB10" s="338"/>
      <c r="BC10" s="338"/>
      <c r="BD10" s="338"/>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338"/>
      <c r="CA10" s="338"/>
      <c r="CB10" s="338"/>
      <c r="CC10" s="338"/>
      <c r="CD10" s="338"/>
      <c r="CE10" s="338"/>
      <c r="CF10" s="338"/>
      <c r="CG10" s="338"/>
      <c r="CH10" s="338"/>
      <c r="CI10" s="338"/>
      <c r="CJ10" s="338"/>
      <c r="CK10" s="338"/>
      <c r="CL10" s="338"/>
      <c r="CM10" s="338"/>
      <c r="CN10" s="338"/>
      <c r="CO10" s="338"/>
      <c r="CP10" s="338"/>
      <c r="CQ10" s="338"/>
      <c r="CR10" s="338"/>
      <c r="CS10" s="338"/>
      <c r="CT10" s="338"/>
      <c r="CU10" s="338"/>
      <c r="CV10" s="338"/>
      <c r="CW10" s="338"/>
      <c r="CX10" s="338"/>
      <c r="CY10" s="338"/>
      <c r="CZ10" s="338"/>
      <c r="DA10" s="338"/>
      <c r="DB10" s="338"/>
      <c r="DC10" s="338"/>
      <c r="DD10" s="338"/>
      <c r="DE10" s="338"/>
      <c r="DF10" s="338"/>
      <c r="DG10" s="338"/>
      <c r="DH10" s="338"/>
      <c r="DI10" s="338"/>
      <c r="DJ10" s="338"/>
      <c r="DK10" s="338"/>
      <c r="DL10" s="338"/>
      <c r="DM10" s="338"/>
      <c r="DN10" s="338"/>
      <c r="DO10" s="338"/>
      <c r="DP10" s="338"/>
      <c r="DQ10" s="338"/>
      <c r="DR10" s="338"/>
      <c r="DS10" s="338"/>
      <c r="DT10" s="338"/>
      <c r="DU10" s="338"/>
      <c r="DV10" s="338"/>
      <c r="DW10" s="338"/>
      <c r="DX10" s="338"/>
    </row>
    <row r="11" spans="1:128" ht="21" customHeight="1" x14ac:dyDescent="0.2">
      <c r="A11" s="334" t="s">
        <v>464</v>
      </c>
      <c r="B11" s="493" t="s">
        <v>46</v>
      </c>
      <c r="C11" s="493"/>
      <c r="D11" s="493"/>
      <c r="E11" s="493"/>
      <c r="F11" s="493"/>
      <c r="G11" s="493"/>
      <c r="H11" s="493"/>
      <c r="I11" s="493"/>
      <c r="J11" s="493"/>
      <c r="K11" s="493"/>
      <c r="L11" s="494"/>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8"/>
      <c r="AZ11" s="338"/>
      <c r="BA11" s="338"/>
      <c r="BB11" s="338"/>
      <c r="BC11" s="338"/>
      <c r="BD11" s="338"/>
      <c r="BE11" s="338"/>
      <c r="BF11" s="338"/>
      <c r="BG11" s="338"/>
      <c r="BH11" s="338"/>
      <c r="BI11" s="338"/>
      <c r="BJ11" s="338"/>
      <c r="BK11" s="338"/>
      <c r="BL11" s="338"/>
      <c r="BM11" s="338"/>
      <c r="BN11" s="338"/>
      <c r="BO11" s="338"/>
      <c r="BP11" s="338"/>
      <c r="BQ11" s="338"/>
      <c r="BR11" s="338"/>
      <c r="BS11" s="338"/>
      <c r="BT11" s="338"/>
      <c r="BU11" s="338"/>
      <c r="BV11" s="338"/>
      <c r="BW11" s="338"/>
      <c r="BX11" s="338"/>
      <c r="BY11" s="338"/>
      <c r="BZ11" s="338"/>
      <c r="CA11" s="338"/>
      <c r="CB11" s="338"/>
      <c r="CC11" s="338"/>
      <c r="CD11" s="338"/>
      <c r="CE11" s="338"/>
      <c r="CF11" s="338"/>
      <c r="CG11" s="338"/>
      <c r="CH11" s="338"/>
      <c r="CI11" s="338"/>
      <c r="CJ11" s="338"/>
      <c r="CK11" s="338"/>
      <c r="CL11" s="338"/>
      <c r="CM11" s="338"/>
      <c r="CN11" s="338"/>
      <c r="CO11" s="338"/>
      <c r="CP11" s="338"/>
      <c r="CQ11" s="338"/>
      <c r="CR11" s="338"/>
      <c r="CS11" s="338"/>
      <c r="CT11" s="338"/>
      <c r="CU11" s="338"/>
      <c r="CV11" s="338"/>
      <c r="CW11" s="338"/>
      <c r="CX11" s="338"/>
      <c r="CY11" s="338"/>
      <c r="CZ11" s="338"/>
      <c r="DA11" s="338"/>
      <c r="DB11" s="338"/>
      <c r="DC11" s="338"/>
      <c r="DD11" s="338"/>
      <c r="DE11" s="338"/>
      <c r="DF11" s="338"/>
      <c r="DG11" s="338"/>
      <c r="DH11" s="338"/>
      <c r="DI11" s="338"/>
      <c r="DJ11" s="338"/>
      <c r="DK11" s="338"/>
      <c r="DL11" s="338"/>
      <c r="DM11" s="338"/>
      <c r="DN11" s="338"/>
      <c r="DO11" s="338"/>
      <c r="DP11" s="338"/>
      <c r="DQ11" s="338"/>
      <c r="DR11" s="338"/>
      <c r="DS11" s="338"/>
      <c r="DT11" s="338"/>
      <c r="DU11" s="338"/>
      <c r="DV11" s="338"/>
      <c r="DW11" s="338"/>
      <c r="DX11" s="338"/>
    </row>
    <row r="12" spans="1:128" ht="21" customHeight="1" x14ac:dyDescent="0.2">
      <c r="A12" s="334" t="s">
        <v>442</v>
      </c>
      <c r="B12" s="495" t="s">
        <v>506</v>
      </c>
      <c r="C12" s="493"/>
      <c r="D12" s="493"/>
      <c r="E12" s="493"/>
      <c r="F12" s="493"/>
      <c r="G12" s="493"/>
      <c r="H12" s="493"/>
      <c r="I12" s="493"/>
      <c r="J12" s="493"/>
      <c r="K12" s="493"/>
      <c r="L12" s="494"/>
    </row>
    <row r="13" spans="1:128" ht="21" customHeight="1" x14ac:dyDescent="0.2">
      <c r="A13" s="335" t="s">
        <v>443</v>
      </c>
      <c r="B13" s="495" t="s">
        <v>512</v>
      </c>
      <c r="C13" s="493"/>
      <c r="D13" s="493"/>
      <c r="E13" s="493"/>
      <c r="F13" s="493"/>
      <c r="G13" s="493"/>
      <c r="H13" s="493"/>
      <c r="I13" s="493"/>
      <c r="J13" s="493"/>
      <c r="K13" s="493"/>
      <c r="L13" s="494"/>
    </row>
    <row r="14" spans="1:128" ht="21" customHeight="1" x14ac:dyDescent="0.2">
      <c r="A14" s="334" t="s">
        <v>444</v>
      </c>
      <c r="B14" s="495">
        <v>2020</v>
      </c>
      <c r="C14" s="493"/>
      <c r="D14" s="493"/>
      <c r="E14" s="493"/>
      <c r="F14" s="493"/>
      <c r="G14" s="493"/>
      <c r="H14" s="493"/>
      <c r="I14" s="493"/>
      <c r="J14" s="493"/>
      <c r="K14" s="493"/>
      <c r="L14" s="494"/>
    </row>
    <row r="15" spans="1:128" ht="21" customHeight="1" x14ac:dyDescent="0.2">
      <c r="A15" s="334" t="s">
        <v>445</v>
      </c>
      <c r="B15" s="499" t="s">
        <v>524</v>
      </c>
      <c r="C15" s="493"/>
      <c r="D15" s="493"/>
      <c r="E15" s="493"/>
      <c r="F15" s="493"/>
      <c r="G15" s="493"/>
      <c r="H15" s="493"/>
      <c r="I15" s="493"/>
      <c r="J15" s="493"/>
      <c r="K15" s="493"/>
      <c r="L15" s="494"/>
    </row>
    <row r="16" spans="1:128" ht="21" customHeight="1" x14ac:dyDescent="0.2">
      <c r="A16" s="359"/>
      <c r="B16" s="360"/>
      <c r="C16" s="360"/>
      <c r="D16" s="360"/>
      <c r="E16" s="360"/>
      <c r="F16" s="360"/>
      <c r="G16" s="360"/>
      <c r="H16" s="360"/>
      <c r="I16" s="360"/>
      <c r="J16" s="360"/>
      <c r="K16" s="360"/>
      <c r="L16" s="361"/>
    </row>
    <row r="17" spans="1:18" ht="21" customHeight="1" x14ac:dyDescent="0.2">
      <c r="A17" s="359"/>
      <c r="B17" s="360"/>
      <c r="C17" s="360"/>
      <c r="D17" s="360"/>
      <c r="E17" s="360"/>
      <c r="F17" s="360"/>
      <c r="G17" s="360"/>
      <c r="H17" s="360"/>
      <c r="I17" s="360"/>
      <c r="J17" s="360"/>
      <c r="K17" s="360"/>
      <c r="L17" s="361"/>
    </row>
    <row r="18" spans="1:18" x14ac:dyDescent="0.2">
      <c r="A18" s="325"/>
      <c r="B18" s="325"/>
      <c r="C18" s="325"/>
      <c r="D18" s="325"/>
      <c r="E18" s="325"/>
      <c r="F18" s="325"/>
      <c r="G18" s="325"/>
      <c r="H18" s="325"/>
      <c r="I18" s="325"/>
      <c r="J18" s="325"/>
      <c r="K18" s="325"/>
      <c r="L18" s="326"/>
    </row>
    <row r="19" spans="1:18" ht="24.75" customHeight="1" x14ac:dyDescent="0.2">
      <c r="A19" s="362" t="s">
        <v>435</v>
      </c>
      <c r="B19" s="328"/>
      <c r="C19" s="328"/>
      <c r="D19" s="328"/>
      <c r="E19" s="328"/>
      <c r="F19" s="328"/>
      <c r="G19" s="328"/>
      <c r="H19" s="328"/>
      <c r="I19" s="328"/>
      <c r="J19" s="328"/>
      <c r="K19" s="328"/>
      <c r="L19" s="4"/>
    </row>
    <row r="20" spans="1:18" ht="24" customHeight="1" x14ac:dyDescent="0.2">
      <c r="A20" s="496" t="s">
        <v>470</v>
      </c>
      <c r="B20" s="497"/>
      <c r="C20" s="497"/>
      <c r="D20" s="497"/>
      <c r="E20" s="497"/>
      <c r="F20" s="497"/>
      <c r="G20" s="497"/>
      <c r="H20" s="497"/>
      <c r="I20" s="497"/>
      <c r="J20" s="497"/>
      <c r="K20" s="497"/>
      <c r="L20" s="498"/>
    </row>
    <row r="21" spans="1:18" ht="14.25" customHeight="1" x14ac:dyDescent="0.2">
      <c r="A21" s="496" t="s">
        <v>452</v>
      </c>
      <c r="B21" s="497"/>
      <c r="C21" s="497"/>
      <c r="D21" s="497"/>
      <c r="E21" s="497"/>
      <c r="F21" s="497"/>
      <c r="G21" s="497"/>
      <c r="H21" s="497"/>
      <c r="I21" s="497"/>
      <c r="J21" s="497"/>
      <c r="K21" s="497"/>
      <c r="L21" s="498"/>
    </row>
    <row r="22" spans="1:18" ht="126.75" customHeight="1" x14ac:dyDescent="0.2">
      <c r="A22" s="543"/>
      <c r="B22" s="544"/>
      <c r="C22" s="544"/>
      <c r="D22" s="544"/>
      <c r="E22" s="544"/>
      <c r="F22" s="544"/>
      <c r="G22" s="544"/>
      <c r="H22" s="544"/>
      <c r="I22" s="544"/>
      <c r="J22" s="544"/>
      <c r="K22" s="544"/>
      <c r="L22" s="545"/>
    </row>
    <row r="23" spans="1:18" ht="27" customHeight="1" x14ac:dyDescent="0.2">
      <c r="A23" s="357" t="s">
        <v>419</v>
      </c>
      <c r="B23" s="480" t="s">
        <v>421</v>
      </c>
      <c r="C23" s="482"/>
      <c r="D23" s="481"/>
      <c r="E23" s="479" t="s">
        <v>426</v>
      </c>
      <c r="F23" s="479"/>
      <c r="G23" s="479"/>
      <c r="H23" s="479" t="s">
        <v>422</v>
      </c>
      <c r="I23" s="479"/>
      <c r="J23" s="479"/>
      <c r="K23" s="480" t="s">
        <v>420</v>
      </c>
      <c r="L23" s="481"/>
    </row>
    <row r="24" spans="1:18" ht="27" customHeight="1" x14ac:dyDescent="0.2">
      <c r="A24" s="383" t="s">
        <v>513</v>
      </c>
      <c r="B24" s="483" t="s">
        <v>515</v>
      </c>
      <c r="C24" s="484"/>
      <c r="D24" s="485"/>
      <c r="E24" s="483" t="s">
        <v>517</v>
      </c>
      <c r="F24" s="484"/>
      <c r="G24" s="485"/>
      <c r="H24" s="483" t="s">
        <v>519</v>
      </c>
      <c r="I24" s="484"/>
      <c r="J24" s="485"/>
      <c r="K24" s="483" t="s">
        <v>521</v>
      </c>
      <c r="L24" s="485"/>
    </row>
    <row r="25" spans="1:18" ht="27" customHeight="1" x14ac:dyDescent="0.2">
      <c r="A25" s="383" t="s">
        <v>514</v>
      </c>
      <c r="B25" s="483" t="s">
        <v>516</v>
      </c>
      <c r="C25" s="484"/>
      <c r="D25" s="485"/>
      <c r="E25" s="483" t="s">
        <v>518</v>
      </c>
      <c r="F25" s="484"/>
      <c r="G25" s="485"/>
      <c r="H25" s="483" t="s">
        <v>520</v>
      </c>
      <c r="I25" s="484"/>
      <c r="J25" s="485"/>
      <c r="K25" s="483" t="s">
        <v>522</v>
      </c>
      <c r="L25" s="485"/>
    </row>
    <row r="26" spans="1:18" ht="27" customHeight="1" x14ac:dyDescent="0.2">
      <c r="A26" s="383"/>
      <c r="B26" s="483"/>
      <c r="C26" s="484"/>
      <c r="D26" s="485"/>
      <c r="E26" s="486"/>
      <c r="F26" s="487"/>
      <c r="G26" s="488"/>
      <c r="H26" s="489"/>
      <c r="I26" s="489"/>
      <c r="J26" s="489"/>
      <c r="K26" s="489"/>
      <c r="L26" s="489"/>
    </row>
    <row r="27" spans="1:18" ht="27" customHeight="1" x14ac:dyDescent="0.2">
      <c r="A27" s="383"/>
      <c r="B27" s="483"/>
      <c r="C27" s="484"/>
      <c r="D27" s="485"/>
      <c r="E27" s="486"/>
      <c r="F27" s="487"/>
      <c r="G27" s="488"/>
      <c r="H27" s="489"/>
      <c r="I27" s="489"/>
      <c r="J27" s="489"/>
      <c r="K27" s="489"/>
      <c r="L27" s="489"/>
    </row>
    <row r="28" spans="1:18" ht="27" customHeight="1" x14ac:dyDescent="0.2">
      <c r="A28" s="384" t="s">
        <v>429</v>
      </c>
      <c r="B28" s="483"/>
      <c r="C28" s="484"/>
      <c r="D28" s="485"/>
      <c r="E28" s="483"/>
      <c r="F28" s="484"/>
      <c r="G28" s="485"/>
      <c r="H28" s="489"/>
      <c r="I28" s="489"/>
      <c r="J28" s="489"/>
      <c r="K28" s="489"/>
      <c r="L28" s="489"/>
    </row>
    <row r="29" spans="1:18" ht="17.25" customHeight="1" x14ac:dyDescent="0.2">
      <c r="A29" s="500" t="s">
        <v>436</v>
      </c>
      <c r="B29" s="501"/>
      <c r="C29" s="501"/>
      <c r="D29" s="501"/>
      <c r="E29" s="501"/>
      <c r="F29" s="501"/>
      <c r="G29" s="501"/>
      <c r="H29" s="501"/>
      <c r="I29" s="501"/>
      <c r="J29" s="501"/>
      <c r="K29" s="501"/>
      <c r="L29" s="502"/>
    </row>
    <row r="30" spans="1:18" ht="132.75" customHeight="1" x14ac:dyDescent="0.2">
      <c r="A30" s="549"/>
      <c r="B30" s="549"/>
      <c r="C30" s="549"/>
      <c r="D30" s="549"/>
      <c r="E30" s="549"/>
      <c r="F30" s="549"/>
      <c r="G30" s="549"/>
      <c r="H30" s="549"/>
      <c r="I30" s="549"/>
      <c r="J30" s="549"/>
      <c r="K30" s="549"/>
      <c r="L30" s="550"/>
    </row>
    <row r="31" spans="1:18" ht="20.25" customHeight="1" x14ac:dyDescent="0.2">
      <c r="A31" s="500" t="s">
        <v>437</v>
      </c>
      <c r="B31" s="501"/>
      <c r="C31" s="501"/>
      <c r="D31" s="501"/>
      <c r="E31" s="501"/>
      <c r="F31" s="501"/>
      <c r="G31" s="501"/>
      <c r="H31" s="501"/>
      <c r="I31" s="501"/>
      <c r="J31" s="501"/>
      <c r="K31" s="501"/>
      <c r="L31" s="502"/>
      <c r="M31" s="338"/>
      <c r="N31" s="338"/>
      <c r="O31" s="338"/>
      <c r="P31" s="338"/>
      <c r="Q31" s="338"/>
      <c r="R31" s="338"/>
    </row>
    <row r="32" spans="1:18" ht="101.25" customHeight="1" x14ac:dyDescent="0.2">
      <c r="A32" s="560"/>
      <c r="B32" s="560"/>
      <c r="C32" s="560"/>
      <c r="D32" s="560"/>
      <c r="E32" s="560"/>
      <c r="F32" s="560"/>
      <c r="G32" s="560"/>
      <c r="H32" s="560"/>
      <c r="I32" s="560"/>
      <c r="J32" s="560"/>
      <c r="K32" s="560"/>
      <c r="L32" s="561"/>
    </row>
    <row r="33" spans="1:12" ht="19.5" customHeight="1" x14ac:dyDescent="0.2">
      <c r="A33" s="496" t="s">
        <v>471</v>
      </c>
      <c r="B33" s="497"/>
      <c r="C33" s="497"/>
      <c r="D33" s="497"/>
      <c r="E33" s="497"/>
      <c r="F33" s="497"/>
      <c r="G33" s="497"/>
      <c r="H33" s="497"/>
      <c r="I33" s="497"/>
      <c r="J33" s="497"/>
      <c r="K33" s="497"/>
      <c r="L33" s="498"/>
    </row>
    <row r="34" spans="1:12" ht="108" customHeight="1" x14ac:dyDescent="0.2">
      <c r="A34" s="546"/>
      <c r="B34" s="547"/>
      <c r="C34" s="547"/>
      <c r="D34" s="547"/>
      <c r="E34" s="547"/>
      <c r="F34" s="547"/>
      <c r="G34" s="547"/>
      <c r="H34" s="547"/>
      <c r="I34" s="547"/>
      <c r="J34" s="547"/>
      <c r="K34" s="547"/>
      <c r="L34" s="548"/>
    </row>
    <row r="35" spans="1:12" ht="25.5" customHeight="1" x14ac:dyDescent="0.2">
      <c r="A35" s="557" t="s">
        <v>476</v>
      </c>
      <c r="B35" s="558"/>
      <c r="C35" s="558"/>
      <c r="D35" s="558"/>
      <c r="E35" s="558"/>
      <c r="F35" s="558"/>
      <c r="G35" s="558"/>
      <c r="H35" s="558"/>
      <c r="I35" s="558"/>
      <c r="J35" s="558"/>
      <c r="K35" s="558"/>
      <c r="L35" s="559"/>
    </row>
    <row r="36" spans="1:12" s="338" customFormat="1" ht="28.5" customHeight="1" x14ac:dyDescent="0.2">
      <c r="A36" s="556" t="s">
        <v>523</v>
      </c>
      <c r="B36" s="511"/>
      <c r="C36" s="511"/>
      <c r="D36" s="511"/>
      <c r="E36" s="511"/>
      <c r="F36" s="511"/>
      <c r="G36" s="511"/>
      <c r="H36" s="511"/>
      <c r="I36" s="511"/>
      <c r="J36" s="511"/>
      <c r="K36" s="511"/>
      <c r="L36" s="512"/>
    </row>
    <row r="37" spans="1:12" s="338" customFormat="1" ht="24.75" customHeight="1" x14ac:dyDescent="0.2">
      <c r="A37" s="556"/>
      <c r="B37" s="511"/>
      <c r="C37" s="511"/>
      <c r="D37" s="511"/>
      <c r="E37" s="511"/>
      <c r="F37" s="511"/>
      <c r="G37" s="511"/>
      <c r="H37" s="511"/>
      <c r="I37" s="511"/>
      <c r="J37" s="511"/>
      <c r="K37" s="511"/>
      <c r="L37" s="512"/>
    </row>
    <row r="38" spans="1:12" s="338" customFormat="1" ht="24.75" customHeight="1" x14ac:dyDescent="0.2">
      <c r="A38" s="556"/>
      <c r="B38" s="511"/>
      <c r="C38" s="511"/>
      <c r="D38" s="511"/>
      <c r="E38" s="511"/>
      <c r="F38" s="511"/>
      <c r="G38" s="511"/>
      <c r="H38" s="511"/>
      <c r="I38" s="511"/>
      <c r="J38" s="511"/>
      <c r="K38" s="511"/>
      <c r="L38" s="512"/>
    </row>
    <row r="39" spans="1:12" s="338" customFormat="1" ht="24.75" customHeight="1" x14ac:dyDescent="0.2">
      <c r="A39" s="556"/>
      <c r="B39" s="511"/>
      <c r="C39" s="511"/>
      <c r="D39" s="511"/>
      <c r="E39" s="511"/>
      <c r="F39" s="511"/>
      <c r="G39" s="511"/>
      <c r="H39" s="511"/>
      <c r="I39" s="511"/>
      <c r="J39" s="511"/>
      <c r="K39" s="511"/>
      <c r="L39" s="512"/>
    </row>
    <row r="40" spans="1:12" s="338" customFormat="1" ht="24.75" customHeight="1" x14ac:dyDescent="0.2">
      <c r="A40" s="556"/>
      <c r="B40" s="511"/>
      <c r="C40" s="511"/>
      <c r="D40" s="511"/>
      <c r="E40" s="511"/>
      <c r="F40" s="511"/>
      <c r="G40" s="511"/>
      <c r="H40" s="511"/>
      <c r="I40" s="511"/>
      <c r="J40" s="511"/>
      <c r="K40" s="511"/>
      <c r="L40" s="512"/>
    </row>
    <row r="41" spans="1:12" ht="24.75" customHeight="1" x14ac:dyDescent="0.2">
      <c r="A41" s="554" t="s">
        <v>429</v>
      </c>
      <c r="B41" s="554"/>
      <c r="C41" s="554"/>
      <c r="D41" s="554"/>
      <c r="E41" s="554"/>
      <c r="F41" s="554"/>
      <c r="G41" s="554"/>
      <c r="H41" s="554"/>
      <c r="I41" s="554"/>
      <c r="J41" s="554"/>
      <c r="K41" s="554"/>
      <c r="L41" s="555"/>
    </row>
    <row r="42" spans="1:12" ht="25.5" customHeight="1" x14ac:dyDescent="0.2">
      <c r="A42" s="496" t="s">
        <v>477</v>
      </c>
      <c r="B42" s="497"/>
      <c r="C42" s="497"/>
      <c r="D42" s="497"/>
      <c r="E42" s="497"/>
      <c r="F42" s="497"/>
      <c r="G42" s="497"/>
      <c r="H42" s="497"/>
      <c r="I42" s="497"/>
      <c r="J42" s="497"/>
      <c r="K42" s="497"/>
      <c r="L42" s="498"/>
    </row>
    <row r="43" spans="1:12" ht="66" customHeight="1" x14ac:dyDescent="0.2">
      <c r="A43" s="551"/>
      <c r="B43" s="552"/>
      <c r="C43" s="552"/>
      <c r="D43" s="552"/>
      <c r="E43" s="552"/>
      <c r="F43" s="552"/>
      <c r="G43" s="552"/>
      <c r="H43" s="552"/>
      <c r="I43" s="552"/>
      <c r="J43" s="552"/>
      <c r="K43" s="552"/>
      <c r="L43" s="553"/>
    </row>
    <row r="44" spans="1:12" ht="26.25" customHeight="1" x14ac:dyDescent="0.2">
      <c r="A44" s="496" t="s">
        <v>478</v>
      </c>
      <c r="B44" s="497"/>
      <c r="C44" s="497"/>
      <c r="D44" s="497"/>
      <c r="E44" s="497"/>
      <c r="F44" s="497"/>
      <c r="G44" s="497"/>
      <c r="H44" s="497"/>
      <c r="I44" s="497"/>
      <c r="J44" s="497"/>
      <c r="K44" s="497"/>
      <c r="L44" s="498"/>
    </row>
    <row r="45" spans="1:12" ht="46.5" customHeight="1" x14ac:dyDescent="0.2">
      <c r="A45" s="464" t="s">
        <v>472</v>
      </c>
      <c r="B45" s="466"/>
      <c r="C45" s="465"/>
      <c r="D45" s="464" t="s">
        <v>474</v>
      </c>
      <c r="E45" s="466"/>
      <c r="F45" s="466"/>
      <c r="G45" s="466"/>
      <c r="H45" s="466"/>
      <c r="I45" s="465"/>
      <c r="J45" s="467" t="s">
        <v>473</v>
      </c>
      <c r="K45" s="468"/>
      <c r="L45" s="469"/>
    </row>
    <row r="46" spans="1:12" ht="20.25" customHeight="1" x14ac:dyDescent="0.2">
      <c r="A46" s="473"/>
      <c r="B46" s="474"/>
      <c r="C46" s="475"/>
      <c r="D46" s="467"/>
      <c r="E46" s="468"/>
      <c r="F46" s="468"/>
      <c r="G46" s="468"/>
      <c r="H46" s="468"/>
      <c r="I46" s="469"/>
      <c r="J46" s="467"/>
      <c r="K46" s="468"/>
      <c r="L46" s="469"/>
    </row>
    <row r="47" spans="1:12" ht="20.25" customHeight="1" x14ac:dyDescent="0.2">
      <c r="A47" s="473"/>
      <c r="B47" s="474"/>
      <c r="C47" s="475"/>
      <c r="D47" s="467"/>
      <c r="E47" s="468"/>
      <c r="F47" s="468"/>
      <c r="G47" s="468"/>
      <c r="H47" s="468"/>
      <c r="I47" s="469"/>
      <c r="J47" s="467"/>
      <c r="K47" s="468"/>
      <c r="L47" s="469"/>
    </row>
    <row r="48" spans="1:12" ht="20.25" customHeight="1" x14ac:dyDescent="0.2">
      <c r="A48" s="473"/>
      <c r="B48" s="474"/>
      <c r="C48" s="475"/>
      <c r="D48" s="467"/>
      <c r="E48" s="468"/>
      <c r="F48" s="468"/>
      <c r="G48" s="468"/>
      <c r="H48" s="468"/>
      <c r="I48" s="469"/>
      <c r="J48" s="467"/>
      <c r="K48" s="468"/>
      <c r="L48" s="469"/>
    </row>
    <row r="49" spans="1:20" ht="20.25" customHeight="1" x14ac:dyDescent="0.2">
      <c r="A49" s="476" t="s">
        <v>418</v>
      </c>
      <c r="B49" s="477"/>
      <c r="C49" s="478"/>
      <c r="D49" s="470"/>
      <c r="E49" s="471"/>
      <c r="F49" s="471"/>
      <c r="G49" s="471"/>
      <c r="H49" s="471"/>
      <c r="I49" s="472"/>
      <c r="J49" s="470"/>
      <c r="K49" s="471"/>
      <c r="L49" s="472"/>
      <c r="M49" s="338"/>
      <c r="N49" s="338"/>
      <c r="O49" s="338"/>
      <c r="P49" s="338"/>
      <c r="Q49" s="338"/>
      <c r="R49" s="338"/>
    </row>
    <row r="50" spans="1:20" ht="20.25" customHeight="1" x14ac:dyDescent="0.2">
      <c r="A50" s="500" t="s">
        <v>479</v>
      </c>
      <c r="B50" s="501"/>
      <c r="C50" s="501"/>
      <c r="D50" s="501"/>
      <c r="E50" s="501"/>
      <c r="F50" s="501"/>
      <c r="G50" s="501"/>
      <c r="H50" s="501"/>
      <c r="I50" s="501"/>
      <c r="J50" s="501"/>
      <c r="K50" s="501"/>
      <c r="L50" s="502"/>
      <c r="M50" s="338"/>
      <c r="N50" s="338"/>
      <c r="O50" s="338"/>
      <c r="P50" s="338"/>
      <c r="Q50" s="338"/>
      <c r="R50" s="338"/>
    </row>
    <row r="51" spans="1:20" ht="68.25" customHeight="1" x14ac:dyDescent="0.2">
      <c r="A51" s="541"/>
      <c r="B51" s="541"/>
      <c r="C51" s="541"/>
      <c r="D51" s="541"/>
      <c r="E51" s="541"/>
      <c r="F51" s="541"/>
      <c r="G51" s="541"/>
      <c r="H51" s="541"/>
      <c r="I51" s="541"/>
      <c r="J51" s="541"/>
      <c r="K51" s="541"/>
      <c r="L51" s="542"/>
      <c r="M51" s="338"/>
      <c r="N51" s="338"/>
      <c r="O51" s="338"/>
      <c r="P51" s="338"/>
      <c r="Q51" s="338"/>
      <c r="R51" s="338"/>
    </row>
    <row r="52" spans="1:20" ht="19.5" customHeight="1" x14ac:dyDescent="0.2">
      <c r="A52" s="500" t="s">
        <v>480</v>
      </c>
      <c r="B52" s="501"/>
      <c r="C52" s="501"/>
      <c r="D52" s="501"/>
      <c r="E52" s="501"/>
      <c r="F52" s="501"/>
      <c r="G52" s="501"/>
      <c r="H52" s="501"/>
      <c r="I52" s="501"/>
      <c r="J52" s="501"/>
      <c r="K52" s="501"/>
      <c r="L52" s="502"/>
      <c r="M52" s="338"/>
      <c r="N52" s="338"/>
      <c r="O52" s="338"/>
      <c r="P52" s="338"/>
      <c r="Q52" s="356"/>
      <c r="R52" s="356"/>
      <c r="S52" s="19"/>
      <c r="T52" s="19"/>
    </row>
    <row r="53" spans="1:20" ht="25.5" customHeight="1" x14ac:dyDescent="0.2">
      <c r="A53" s="372" t="s">
        <v>361</v>
      </c>
      <c r="B53" s="464" t="s">
        <v>411</v>
      </c>
      <c r="C53" s="465"/>
      <c r="D53" s="464" t="s">
        <v>412</v>
      </c>
      <c r="E53" s="465"/>
      <c r="F53" s="464" t="s">
        <v>413</v>
      </c>
      <c r="G53" s="465"/>
      <c r="H53" s="464" t="s">
        <v>414</v>
      </c>
      <c r="I53" s="465"/>
      <c r="J53" s="464" t="s">
        <v>415</v>
      </c>
      <c r="K53" s="465"/>
      <c r="L53" s="372" t="s">
        <v>416</v>
      </c>
      <c r="M53" s="355"/>
      <c r="N53" s="355"/>
      <c r="O53" s="355"/>
      <c r="P53" s="355"/>
      <c r="Q53" s="355"/>
      <c r="R53" s="356"/>
      <c r="S53" s="19"/>
      <c r="T53" s="19"/>
    </row>
    <row r="54" spans="1:20" ht="25.5" customHeight="1" x14ac:dyDescent="0.2">
      <c r="A54" s="373" t="s">
        <v>362</v>
      </c>
      <c r="B54" s="462"/>
      <c r="C54" s="463"/>
      <c r="D54" s="462"/>
      <c r="E54" s="463"/>
      <c r="F54" s="462"/>
      <c r="G54" s="463"/>
      <c r="H54" s="462"/>
      <c r="I54" s="463"/>
      <c r="J54" s="462"/>
      <c r="K54" s="463"/>
      <c r="L54" s="374"/>
      <c r="M54" s="355"/>
      <c r="N54" s="355"/>
      <c r="O54" s="355"/>
      <c r="P54" s="355"/>
      <c r="Q54" s="355"/>
      <c r="R54" s="356"/>
      <c r="S54" s="19"/>
      <c r="T54" s="19"/>
    </row>
    <row r="55" spans="1:20" ht="25.5" customHeight="1" x14ac:dyDescent="0.2">
      <c r="A55" s="373" t="s">
        <v>363</v>
      </c>
      <c r="B55" s="462"/>
      <c r="C55" s="463"/>
      <c r="D55" s="462"/>
      <c r="E55" s="463"/>
      <c r="F55" s="462"/>
      <c r="G55" s="463"/>
      <c r="H55" s="462"/>
      <c r="I55" s="463"/>
      <c r="J55" s="462"/>
      <c r="K55" s="463"/>
      <c r="L55" s="374"/>
      <c r="M55" s="355"/>
      <c r="N55" s="355"/>
      <c r="O55" s="355"/>
      <c r="P55" s="355"/>
      <c r="Q55" s="355"/>
      <c r="R55" s="356"/>
      <c r="S55" s="19"/>
      <c r="T55" s="19"/>
    </row>
    <row r="56" spans="1:20" ht="25.5" customHeight="1" x14ac:dyDescent="0.2">
      <c r="A56" s="373" t="s">
        <v>364</v>
      </c>
      <c r="B56" s="462"/>
      <c r="C56" s="463"/>
      <c r="D56" s="462"/>
      <c r="E56" s="463"/>
      <c r="F56" s="462"/>
      <c r="G56" s="463"/>
      <c r="H56" s="462"/>
      <c r="I56" s="463"/>
      <c r="J56" s="462"/>
      <c r="K56" s="463"/>
      <c r="L56" s="374"/>
      <c r="M56" s="355"/>
      <c r="N56" s="355"/>
      <c r="O56" s="355"/>
      <c r="P56" s="355"/>
      <c r="Q56" s="355"/>
      <c r="R56" s="356"/>
      <c r="S56" s="19"/>
      <c r="T56" s="19"/>
    </row>
    <row r="57" spans="1:20" ht="25.5" customHeight="1" x14ac:dyDescent="0.2">
      <c r="A57" s="373" t="s">
        <v>365</v>
      </c>
      <c r="B57" s="462"/>
      <c r="C57" s="463"/>
      <c r="D57" s="462"/>
      <c r="E57" s="463"/>
      <c r="F57" s="462"/>
      <c r="G57" s="463"/>
      <c r="H57" s="462"/>
      <c r="I57" s="463"/>
      <c r="J57" s="462"/>
      <c r="K57" s="463"/>
      <c r="L57" s="374"/>
      <c r="M57" s="355"/>
      <c r="N57" s="355"/>
      <c r="O57" s="355"/>
      <c r="P57" s="355"/>
      <c r="Q57" s="355"/>
      <c r="R57" s="356"/>
      <c r="S57" s="19"/>
      <c r="T57" s="19"/>
    </row>
    <row r="58" spans="1:20" ht="25.5" customHeight="1" x14ac:dyDescent="0.2">
      <c r="A58" s="373" t="s">
        <v>366</v>
      </c>
      <c r="B58" s="462"/>
      <c r="C58" s="463"/>
      <c r="D58" s="462"/>
      <c r="E58" s="463"/>
      <c r="F58" s="462"/>
      <c r="G58" s="463"/>
      <c r="H58" s="462"/>
      <c r="I58" s="463"/>
      <c r="J58" s="462"/>
      <c r="K58" s="463"/>
      <c r="L58" s="374"/>
      <c r="M58" s="355"/>
      <c r="N58" s="355"/>
      <c r="O58" s="355"/>
      <c r="P58" s="355"/>
      <c r="Q58" s="355"/>
      <c r="R58" s="356"/>
      <c r="S58" s="19"/>
      <c r="T58" s="19"/>
    </row>
    <row r="59" spans="1:20" ht="25.5" customHeight="1" x14ac:dyDescent="0.2">
      <c r="A59" s="375" t="s">
        <v>467</v>
      </c>
      <c r="B59" s="462"/>
      <c r="C59" s="463"/>
      <c r="D59" s="462"/>
      <c r="E59" s="463"/>
      <c r="F59" s="462"/>
      <c r="G59" s="463"/>
      <c r="H59" s="462"/>
      <c r="I59" s="463"/>
      <c r="J59" s="462"/>
      <c r="K59" s="463"/>
      <c r="L59" s="374"/>
      <c r="M59" s="355"/>
      <c r="N59" s="355"/>
      <c r="O59" s="355"/>
      <c r="P59" s="355"/>
      <c r="Q59" s="355"/>
      <c r="R59" s="356"/>
      <c r="S59" s="19"/>
      <c r="T59" s="19"/>
    </row>
    <row r="60" spans="1:20" ht="25.5" customHeight="1" x14ac:dyDescent="0.2">
      <c r="A60" s="373" t="s">
        <v>367</v>
      </c>
      <c r="B60" s="462"/>
      <c r="C60" s="463"/>
      <c r="D60" s="462"/>
      <c r="E60" s="463"/>
      <c r="F60" s="462"/>
      <c r="G60" s="463"/>
      <c r="H60" s="462"/>
      <c r="I60" s="463"/>
      <c r="J60" s="462"/>
      <c r="K60" s="463"/>
      <c r="L60" s="374"/>
      <c r="M60" s="355"/>
      <c r="N60" s="355"/>
      <c r="O60" s="355"/>
      <c r="P60" s="355"/>
      <c r="Q60" s="355"/>
      <c r="R60" s="356"/>
      <c r="S60" s="19"/>
      <c r="T60" s="19"/>
    </row>
    <row r="61" spans="1:20" ht="26.25" customHeight="1" x14ac:dyDescent="0.2">
      <c r="A61" s="376" t="s">
        <v>430</v>
      </c>
      <c r="B61" s="377"/>
      <c r="C61" s="377"/>
      <c r="D61" s="377"/>
      <c r="E61" s="377"/>
      <c r="F61" s="377"/>
      <c r="G61" s="377"/>
      <c r="H61" s="378"/>
      <c r="I61" s="378"/>
      <c r="J61" s="378"/>
      <c r="K61" s="378"/>
      <c r="L61" s="379"/>
      <c r="M61" s="338"/>
      <c r="N61" s="338"/>
      <c r="O61" s="338"/>
      <c r="P61" s="338"/>
      <c r="Q61" s="356"/>
      <c r="R61" s="356"/>
      <c r="S61" s="19"/>
      <c r="T61" s="19"/>
    </row>
    <row r="62" spans="1:20" ht="18" customHeight="1" x14ac:dyDescent="0.2">
      <c r="A62" s="496" t="s">
        <v>438</v>
      </c>
      <c r="B62" s="497"/>
      <c r="C62" s="497"/>
      <c r="D62" s="497"/>
      <c r="E62" s="497"/>
      <c r="F62" s="497"/>
      <c r="G62" s="497"/>
      <c r="H62" s="497"/>
      <c r="I62" s="497"/>
      <c r="J62" s="497"/>
      <c r="K62" s="497"/>
      <c r="L62" s="498"/>
      <c r="M62" s="356"/>
      <c r="N62" s="338"/>
      <c r="O62" s="338"/>
      <c r="P62" s="338"/>
      <c r="Q62" s="338"/>
    </row>
    <row r="63" spans="1:20" ht="33" customHeight="1" x14ac:dyDescent="0.2">
      <c r="A63" s="390"/>
      <c r="B63" s="391" t="s">
        <v>135</v>
      </c>
      <c r="C63" s="392"/>
      <c r="D63" s="391" t="s">
        <v>136</v>
      </c>
      <c r="E63" s="392"/>
      <c r="F63" s="393" t="s">
        <v>475</v>
      </c>
      <c r="G63" s="394"/>
      <c r="H63" s="394"/>
      <c r="I63" s="394"/>
      <c r="J63" s="394"/>
      <c r="K63" s="394"/>
      <c r="L63" s="395"/>
      <c r="M63" s="338"/>
      <c r="N63" s="338"/>
      <c r="O63" s="338"/>
      <c r="P63" s="338"/>
      <c r="Q63" s="338"/>
    </row>
    <row r="64" spans="1:20" ht="57" customHeight="1" x14ac:dyDescent="0.2">
      <c r="A64" s="529" t="s">
        <v>482</v>
      </c>
      <c r="B64" s="530"/>
      <c r="C64" s="530"/>
      <c r="D64" s="530"/>
      <c r="E64" s="530"/>
      <c r="F64" s="530"/>
      <c r="G64" s="530"/>
      <c r="H64" s="530"/>
      <c r="I64" s="530"/>
      <c r="J64" s="530"/>
      <c r="K64" s="530"/>
      <c r="L64" s="531"/>
      <c r="M64" s="338"/>
      <c r="N64" s="338"/>
      <c r="O64" s="338"/>
      <c r="P64" s="338"/>
      <c r="Q64" s="338"/>
    </row>
    <row r="65" spans="1:111" ht="21.75" customHeight="1" x14ac:dyDescent="0.2">
      <c r="A65" s="496" t="s">
        <v>140</v>
      </c>
      <c r="B65" s="497"/>
      <c r="C65" s="497"/>
      <c r="D65" s="497"/>
      <c r="E65" s="497"/>
      <c r="F65" s="497"/>
      <c r="G65" s="497"/>
      <c r="H65" s="497"/>
      <c r="I65" s="497"/>
      <c r="J65" s="497"/>
      <c r="K65" s="497"/>
      <c r="L65" s="49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8"/>
      <c r="AW65" s="338"/>
      <c r="AX65" s="338"/>
      <c r="AY65" s="338"/>
      <c r="AZ65" s="338"/>
      <c r="BA65" s="338"/>
      <c r="BB65" s="338"/>
      <c r="BC65" s="338"/>
      <c r="BD65" s="338"/>
      <c r="BE65" s="338"/>
      <c r="BF65" s="338"/>
      <c r="BG65" s="338"/>
      <c r="BH65" s="338"/>
      <c r="BI65" s="338"/>
      <c r="BJ65" s="338"/>
      <c r="BK65" s="338"/>
      <c r="BL65" s="338"/>
      <c r="BM65" s="338"/>
      <c r="BN65" s="338"/>
      <c r="BO65" s="338"/>
      <c r="BP65" s="338"/>
      <c r="BQ65" s="338"/>
      <c r="BR65" s="338"/>
      <c r="BS65" s="338"/>
      <c r="BT65" s="338"/>
      <c r="BU65" s="338"/>
      <c r="BV65" s="338"/>
      <c r="BW65" s="338"/>
      <c r="BX65" s="338"/>
      <c r="BY65" s="338"/>
      <c r="BZ65" s="338"/>
      <c r="CA65" s="338"/>
      <c r="CB65" s="338"/>
      <c r="CC65" s="338"/>
      <c r="CD65" s="338"/>
      <c r="CE65" s="338"/>
      <c r="CF65" s="338"/>
      <c r="CG65" s="338"/>
      <c r="CH65" s="338"/>
      <c r="CI65" s="338"/>
      <c r="CJ65" s="338"/>
      <c r="CK65" s="338"/>
      <c r="CL65" s="338"/>
      <c r="CM65" s="338"/>
      <c r="CN65" s="338"/>
      <c r="CO65" s="338"/>
      <c r="CP65" s="338"/>
      <c r="CQ65" s="338"/>
      <c r="CR65" s="338"/>
      <c r="CS65" s="338"/>
      <c r="CT65" s="338"/>
      <c r="CU65" s="338"/>
      <c r="CV65" s="338"/>
      <c r="CW65" s="338"/>
      <c r="CX65" s="338"/>
      <c r="CY65" s="338"/>
      <c r="CZ65" s="338"/>
      <c r="DA65" s="338"/>
      <c r="DB65" s="338"/>
      <c r="DC65" s="338"/>
      <c r="DD65" s="338"/>
      <c r="DE65" s="338"/>
      <c r="DF65" s="338"/>
      <c r="DG65" s="338"/>
    </row>
    <row r="66" spans="1:111" ht="51" customHeight="1" x14ac:dyDescent="0.2">
      <c r="A66" s="526"/>
      <c r="B66" s="527"/>
      <c r="C66" s="527"/>
      <c r="D66" s="527"/>
      <c r="E66" s="527"/>
      <c r="F66" s="527"/>
      <c r="G66" s="527"/>
      <c r="H66" s="527"/>
      <c r="I66" s="527"/>
      <c r="J66" s="527"/>
      <c r="K66" s="527"/>
      <c r="L66" s="527"/>
      <c r="M66" s="338"/>
      <c r="N66" s="338"/>
      <c r="O66" s="338"/>
      <c r="P66" s="338"/>
      <c r="Q66" s="338"/>
      <c r="R66" s="338"/>
      <c r="S66" s="338"/>
      <c r="T66" s="338"/>
      <c r="U66" s="338"/>
      <c r="V66" s="338"/>
      <c r="W66" s="338"/>
      <c r="X66" s="338"/>
      <c r="Y66" s="338"/>
      <c r="Z66" s="338"/>
      <c r="AA66" s="338"/>
      <c r="AB66" s="338"/>
      <c r="AC66" s="338"/>
      <c r="AD66" s="338"/>
      <c r="AE66" s="338"/>
      <c r="AF66" s="338"/>
      <c r="AG66" s="338"/>
      <c r="AH66" s="338"/>
      <c r="AI66" s="338"/>
      <c r="AJ66" s="338"/>
      <c r="AK66" s="338"/>
      <c r="AL66" s="338"/>
      <c r="AM66" s="338"/>
      <c r="AN66" s="338"/>
      <c r="AO66" s="338"/>
      <c r="AP66" s="338"/>
      <c r="AQ66" s="338"/>
      <c r="AR66" s="338"/>
      <c r="AS66" s="338"/>
      <c r="AT66" s="338"/>
      <c r="AU66" s="338"/>
      <c r="AV66" s="338"/>
      <c r="AW66" s="338"/>
      <c r="AX66" s="338"/>
      <c r="AY66" s="338"/>
      <c r="AZ66" s="338"/>
      <c r="BA66" s="338"/>
      <c r="BB66" s="338"/>
      <c r="BC66" s="338"/>
      <c r="BD66" s="338"/>
      <c r="BE66" s="338"/>
      <c r="BF66" s="338"/>
      <c r="BG66" s="338"/>
      <c r="BH66" s="338"/>
      <c r="BI66" s="338"/>
      <c r="BJ66" s="338"/>
      <c r="BK66" s="338"/>
      <c r="BL66" s="338"/>
      <c r="BM66" s="338"/>
      <c r="BN66" s="338"/>
      <c r="BO66" s="338"/>
      <c r="BP66" s="338"/>
      <c r="BQ66" s="338"/>
      <c r="BR66" s="338"/>
      <c r="BS66" s="338"/>
      <c r="BT66" s="338"/>
      <c r="BU66" s="338"/>
      <c r="BV66" s="338"/>
      <c r="BW66" s="338"/>
      <c r="BX66" s="338"/>
      <c r="BY66" s="338"/>
      <c r="BZ66" s="338"/>
      <c r="CA66" s="338"/>
      <c r="CB66" s="338"/>
      <c r="CC66" s="338"/>
      <c r="CD66" s="338"/>
      <c r="CE66" s="338"/>
      <c r="CF66" s="338"/>
      <c r="CG66" s="338"/>
      <c r="CH66" s="338"/>
      <c r="CI66" s="338"/>
      <c r="CJ66" s="338"/>
      <c r="CK66" s="338"/>
      <c r="CL66" s="338"/>
      <c r="CM66" s="338"/>
      <c r="CN66" s="338"/>
      <c r="CO66" s="338"/>
      <c r="CP66" s="338"/>
      <c r="CQ66" s="338"/>
      <c r="CR66" s="338"/>
      <c r="CS66" s="338"/>
      <c r="CT66" s="338"/>
      <c r="CU66" s="338"/>
      <c r="CV66" s="338"/>
      <c r="CW66" s="338"/>
      <c r="CX66" s="338"/>
      <c r="CY66" s="338"/>
      <c r="CZ66" s="338"/>
      <c r="DA66" s="338"/>
      <c r="DB66" s="338"/>
      <c r="DC66" s="338"/>
      <c r="DD66" s="338"/>
      <c r="DE66" s="338"/>
      <c r="DF66" s="338"/>
      <c r="DG66" s="338"/>
    </row>
    <row r="67" spans="1:111" ht="45.75" customHeight="1" x14ac:dyDescent="0.2">
      <c r="A67" s="527"/>
      <c r="B67" s="527"/>
      <c r="C67" s="527"/>
      <c r="D67" s="527"/>
      <c r="E67" s="527"/>
      <c r="F67" s="527"/>
      <c r="G67" s="527"/>
      <c r="H67" s="527"/>
      <c r="I67" s="527"/>
      <c r="J67" s="527"/>
      <c r="K67" s="527"/>
      <c r="L67" s="527"/>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8"/>
      <c r="AY67" s="338"/>
      <c r="AZ67" s="338"/>
      <c r="BA67" s="338"/>
      <c r="BB67" s="338"/>
      <c r="BC67" s="338"/>
      <c r="BD67" s="338"/>
      <c r="BE67" s="338"/>
      <c r="BF67" s="338"/>
      <c r="BG67" s="338"/>
      <c r="BH67" s="338"/>
      <c r="BI67" s="338"/>
      <c r="BJ67" s="338"/>
      <c r="BK67" s="338"/>
      <c r="BL67" s="338"/>
      <c r="BM67" s="338"/>
      <c r="BN67" s="338"/>
      <c r="BO67" s="338"/>
      <c r="BP67" s="338"/>
      <c r="BQ67" s="338"/>
      <c r="BR67" s="338"/>
      <c r="BS67" s="338"/>
      <c r="BT67" s="338"/>
      <c r="BU67" s="338"/>
      <c r="BV67" s="338"/>
      <c r="BW67" s="338"/>
      <c r="BX67" s="338"/>
      <c r="BY67" s="338"/>
      <c r="BZ67" s="338"/>
      <c r="CA67" s="338"/>
      <c r="CB67" s="338"/>
      <c r="CC67" s="338"/>
      <c r="CD67" s="338"/>
      <c r="CE67" s="338"/>
      <c r="CF67" s="338"/>
      <c r="CG67" s="338"/>
      <c r="CH67" s="338"/>
      <c r="CI67" s="338"/>
      <c r="CJ67" s="338"/>
      <c r="CK67" s="338"/>
      <c r="CL67" s="338"/>
      <c r="CM67" s="338"/>
      <c r="CN67" s="338"/>
      <c r="CO67" s="338"/>
      <c r="CP67" s="338"/>
      <c r="CQ67" s="338"/>
      <c r="CR67" s="338"/>
      <c r="CS67" s="338"/>
      <c r="CT67" s="338"/>
      <c r="CU67" s="338"/>
      <c r="CV67" s="338"/>
      <c r="CW67" s="338"/>
      <c r="CX67" s="338"/>
      <c r="CY67" s="338"/>
      <c r="CZ67" s="338"/>
      <c r="DA67" s="338"/>
      <c r="DB67" s="338"/>
      <c r="DC67" s="338"/>
      <c r="DD67" s="338"/>
      <c r="DE67" s="338"/>
      <c r="DF67" s="338"/>
      <c r="DG67" s="338"/>
    </row>
    <row r="68" spans="1:111" ht="32.25" customHeight="1" x14ac:dyDescent="0.2">
      <c r="A68" s="527"/>
      <c r="B68" s="527"/>
      <c r="C68" s="527"/>
      <c r="D68" s="527"/>
      <c r="E68" s="527"/>
      <c r="F68" s="527"/>
      <c r="G68" s="527"/>
      <c r="H68" s="527"/>
      <c r="I68" s="527"/>
      <c r="J68" s="527"/>
      <c r="K68" s="527"/>
      <c r="L68" s="527"/>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338"/>
      <c r="BA68" s="338"/>
      <c r="BB68" s="338"/>
      <c r="BC68" s="338"/>
      <c r="BD68" s="338"/>
      <c r="BE68" s="338"/>
      <c r="BF68" s="338"/>
      <c r="BG68" s="338"/>
      <c r="BH68" s="338"/>
      <c r="BI68" s="338"/>
      <c r="BJ68" s="338"/>
      <c r="BK68" s="338"/>
      <c r="BL68" s="338"/>
      <c r="BM68" s="338"/>
      <c r="BN68" s="338"/>
      <c r="BO68" s="338"/>
      <c r="BP68" s="338"/>
      <c r="BQ68" s="338"/>
      <c r="BR68" s="338"/>
      <c r="BS68" s="338"/>
      <c r="BT68" s="338"/>
      <c r="BU68" s="338"/>
      <c r="BV68" s="338"/>
      <c r="BW68" s="338"/>
      <c r="BX68" s="338"/>
      <c r="BY68" s="338"/>
      <c r="BZ68" s="338"/>
      <c r="CA68" s="338"/>
      <c r="CB68" s="338"/>
      <c r="CC68" s="338"/>
      <c r="CD68" s="338"/>
      <c r="CE68" s="338"/>
      <c r="CF68" s="338"/>
      <c r="CG68" s="338"/>
      <c r="CH68" s="338"/>
      <c r="CI68" s="338"/>
      <c r="CJ68" s="338"/>
      <c r="CK68" s="338"/>
      <c r="CL68" s="338"/>
      <c r="CM68" s="338"/>
      <c r="CN68" s="338"/>
      <c r="CO68" s="338"/>
      <c r="CP68" s="338"/>
      <c r="CQ68" s="338"/>
      <c r="CR68" s="338"/>
      <c r="CS68" s="338"/>
      <c r="CT68" s="338"/>
      <c r="CU68" s="338"/>
      <c r="CV68" s="338"/>
      <c r="CW68" s="338"/>
      <c r="CX68" s="338"/>
      <c r="CY68" s="338"/>
      <c r="CZ68" s="338"/>
      <c r="DA68" s="338"/>
      <c r="DB68" s="338"/>
      <c r="DC68" s="338"/>
      <c r="DD68" s="338"/>
      <c r="DE68" s="338"/>
      <c r="DF68" s="338"/>
      <c r="DG68" s="338"/>
    </row>
    <row r="69" spans="1:111" ht="32.25" customHeight="1" x14ac:dyDescent="0.2">
      <c r="A69" s="527"/>
      <c r="B69" s="527"/>
      <c r="C69" s="527"/>
      <c r="D69" s="527"/>
      <c r="E69" s="527"/>
      <c r="F69" s="527"/>
      <c r="G69" s="527"/>
      <c r="H69" s="527"/>
      <c r="I69" s="527"/>
      <c r="J69" s="527"/>
      <c r="K69" s="527"/>
      <c r="L69" s="527"/>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c r="BC69" s="338"/>
      <c r="BD69" s="338"/>
      <c r="BE69" s="338"/>
      <c r="BF69" s="338"/>
      <c r="BG69" s="338"/>
      <c r="BH69" s="338"/>
      <c r="BI69" s="338"/>
      <c r="BJ69" s="338"/>
      <c r="BK69" s="338"/>
      <c r="BL69" s="338"/>
      <c r="BM69" s="338"/>
      <c r="BN69" s="338"/>
      <c r="BO69" s="338"/>
      <c r="BP69" s="338"/>
      <c r="BQ69" s="338"/>
      <c r="BR69" s="338"/>
      <c r="BS69" s="338"/>
      <c r="BT69" s="338"/>
      <c r="BU69" s="338"/>
      <c r="BV69" s="338"/>
      <c r="BW69" s="338"/>
      <c r="BX69" s="338"/>
      <c r="BY69" s="338"/>
      <c r="BZ69" s="338"/>
      <c r="CA69" s="338"/>
      <c r="CB69" s="338"/>
      <c r="CC69" s="338"/>
      <c r="CD69" s="338"/>
      <c r="CE69" s="338"/>
      <c r="CF69" s="338"/>
      <c r="CG69" s="338"/>
      <c r="CH69" s="338"/>
      <c r="CI69" s="338"/>
      <c r="CJ69" s="338"/>
      <c r="CK69" s="338"/>
      <c r="CL69" s="338"/>
      <c r="CM69" s="338"/>
      <c r="CN69" s="338"/>
      <c r="CO69" s="338"/>
      <c r="CP69" s="338"/>
      <c r="CQ69" s="338"/>
      <c r="CR69" s="338"/>
      <c r="CS69" s="338"/>
      <c r="CT69" s="338"/>
      <c r="CU69" s="338"/>
      <c r="CV69" s="338"/>
      <c r="CW69" s="338"/>
      <c r="CX69" s="338"/>
      <c r="CY69" s="338"/>
      <c r="CZ69" s="338"/>
      <c r="DA69" s="338"/>
      <c r="DB69" s="338"/>
      <c r="DC69" s="338"/>
      <c r="DD69" s="338"/>
      <c r="DE69" s="338"/>
      <c r="DF69" s="338"/>
      <c r="DG69" s="338"/>
    </row>
    <row r="70" spans="1:111" ht="23.1" customHeight="1" x14ac:dyDescent="0.2">
      <c r="A70" s="496" t="s">
        <v>439</v>
      </c>
      <c r="B70" s="497"/>
      <c r="C70" s="497"/>
      <c r="D70" s="497"/>
      <c r="E70" s="497"/>
      <c r="F70" s="497"/>
      <c r="G70" s="497"/>
      <c r="H70" s="497"/>
      <c r="I70" s="497"/>
      <c r="J70" s="497"/>
      <c r="K70" s="497"/>
      <c r="L70" s="49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AZ70" s="338"/>
      <c r="BA70" s="338"/>
      <c r="BB70" s="338"/>
      <c r="BC70" s="338"/>
      <c r="BD70" s="338"/>
      <c r="BE70" s="338"/>
      <c r="BF70" s="338"/>
      <c r="BG70" s="338"/>
      <c r="BH70" s="338"/>
      <c r="BI70" s="338"/>
      <c r="BJ70" s="338"/>
      <c r="BK70" s="338"/>
      <c r="BL70" s="338"/>
      <c r="BM70" s="338"/>
      <c r="BN70" s="338"/>
      <c r="BO70" s="338"/>
      <c r="BP70" s="338"/>
      <c r="BQ70" s="338"/>
      <c r="BR70" s="338"/>
      <c r="BS70" s="338"/>
      <c r="BT70" s="338"/>
      <c r="BU70" s="338"/>
      <c r="BV70" s="338"/>
      <c r="BW70" s="338"/>
      <c r="BX70" s="338"/>
      <c r="BY70" s="338"/>
      <c r="BZ70" s="338"/>
      <c r="CA70" s="338"/>
      <c r="CB70" s="338"/>
      <c r="CC70" s="338"/>
      <c r="CD70" s="338"/>
      <c r="CE70" s="338"/>
      <c r="CF70" s="338"/>
      <c r="CG70" s="338"/>
      <c r="CH70" s="338"/>
      <c r="CI70" s="338"/>
      <c r="CJ70" s="338"/>
      <c r="CK70" s="338"/>
      <c r="CL70" s="338"/>
      <c r="CM70" s="338"/>
      <c r="CN70" s="338"/>
      <c r="CO70" s="338"/>
      <c r="CP70" s="338"/>
      <c r="CQ70" s="338"/>
      <c r="CR70" s="338"/>
      <c r="CS70" s="338"/>
      <c r="CT70" s="338"/>
      <c r="CU70" s="338"/>
      <c r="CV70" s="338"/>
      <c r="CW70" s="338"/>
      <c r="CX70" s="338"/>
      <c r="CY70" s="338"/>
      <c r="CZ70" s="338"/>
      <c r="DA70" s="338"/>
      <c r="DB70" s="338"/>
      <c r="DC70" s="338"/>
      <c r="DD70" s="338"/>
      <c r="DE70" s="338"/>
      <c r="DF70" s="338"/>
      <c r="DG70" s="338"/>
    </row>
    <row r="71" spans="1:111" ht="33" customHeight="1" x14ac:dyDescent="0.2">
      <c r="A71" s="385"/>
      <c r="B71" s="386" t="s">
        <v>135</v>
      </c>
      <c r="C71" s="387"/>
      <c r="D71" s="386" t="s">
        <v>136</v>
      </c>
      <c r="E71" s="387"/>
      <c r="F71" s="387" t="s">
        <v>475</v>
      </c>
      <c r="G71" s="388"/>
      <c r="H71" s="388"/>
      <c r="I71" s="388"/>
      <c r="J71" s="388"/>
      <c r="K71" s="388"/>
      <c r="L71" s="389"/>
      <c r="M71" s="338"/>
      <c r="N71" s="338"/>
      <c r="O71" s="338"/>
      <c r="P71" s="338"/>
      <c r="Q71" s="338"/>
    </row>
    <row r="72" spans="1:111" ht="50.25" customHeight="1" x14ac:dyDescent="0.2">
      <c r="A72" s="528" t="s">
        <v>481</v>
      </c>
      <c r="B72" s="528"/>
      <c r="C72" s="528"/>
      <c r="D72" s="528"/>
      <c r="E72" s="528"/>
      <c r="F72" s="528"/>
      <c r="G72" s="528"/>
      <c r="H72" s="528"/>
      <c r="I72" s="528"/>
      <c r="J72" s="528"/>
      <c r="K72" s="528"/>
      <c r="L72" s="528"/>
      <c r="M72" s="338"/>
      <c r="N72" s="338"/>
      <c r="O72" s="338"/>
      <c r="P72" s="338"/>
      <c r="Q72" s="338"/>
    </row>
    <row r="73" spans="1:111" s="338" customFormat="1" ht="19.5" customHeight="1" x14ac:dyDescent="0.2">
      <c r="A73" s="516" t="s">
        <v>469</v>
      </c>
      <c r="B73" s="517"/>
      <c r="C73" s="517"/>
      <c r="D73" s="517"/>
      <c r="E73" s="517"/>
      <c r="F73" s="517"/>
      <c r="G73" s="517"/>
      <c r="H73" s="517"/>
      <c r="I73" s="517"/>
      <c r="J73" s="517"/>
      <c r="K73" s="517"/>
      <c r="L73" s="518"/>
    </row>
    <row r="74" spans="1:111" ht="18.75" customHeight="1" x14ac:dyDescent="0.2">
      <c r="A74" s="372" t="s">
        <v>361</v>
      </c>
      <c r="B74" s="522" t="s">
        <v>428</v>
      </c>
      <c r="C74" s="522"/>
      <c r="D74" s="522"/>
      <c r="E74" s="522"/>
      <c r="F74" s="522"/>
      <c r="G74" s="522"/>
      <c r="H74" s="522"/>
      <c r="I74" s="522"/>
      <c r="J74" s="522"/>
      <c r="K74" s="522"/>
      <c r="L74" s="522"/>
      <c r="M74" s="338"/>
      <c r="N74" s="338"/>
      <c r="O74" s="338"/>
      <c r="P74" s="338"/>
      <c r="Q74" s="338"/>
    </row>
    <row r="75" spans="1:111" ht="22.5" customHeight="1" x14ac:dyDescent="0.2">
      <c r="A75" s="373" t="s">
        <v>362</v>
      </c>
      <c r="B75" s="523"/>
      <c r="C75" s="524"/>
      <c r="D75" s="524"/>
      <c r="E75" s="524"/>
      <c r="F75" s="524"/>
      <c r="G75" s="524"/>
      <c r="H75" s="524"/>
      <c r="I75" s="524"/>
      <c r="J75" s="524"/>
      <c r="K75" s="524"/>
      <c r="L75" s="525"/>
      <c r="M75" s="338"/>
      <c r="N75" s="338"/>
      <c r="O75" s="338"/>
      <c r="P75" s="338"/>
      <c r="Q75" s="338"/>
    </row>
    <row r="76" spans="1:111" ht="22.5" customHeight="1" x14ac:dyDescent="0.2">
      <c r="A76" s="373" t="s">
        <v>363</v>
      </c>
      <c r="B76" s="523"/>
      <c r="C76" s="524"/>
      <c r="D76" s="524"/>
      <c r="E76" s="524"/>
      <c r="F76" s="524"/>
      <c r="G76" s="524"/>
      <c r="H76" s="524"/>
      <c r="I76" s="524"/>
      <c r="J76" s="524"/>
      <c r="K76" s="524"/>
      <c r="L76" s="525"/>
      <c r="M76" s="338"/>
      <c r="N76" s="338"/>
      <c r="O76" s="338"/>
      <c r="P76" s="338"/>
      <c r="Q76" s="338"/>
    </row>
    <row r="77" spans="1:111" ht="22.5" customHeight="1" x14ac:dyDescent="0.2">
      <c r="A77" s="373" t="s">
        <v>364</v>
      </c>
      <c r="B77" s="523"/>
      <c r="C77" s="524"/>
      <c r="D77" s="524"/>
      <c r="E77" s="524"/>
      <c r="F77" s="524"/>
      <c r="G77" s="524"/>
      <c r="H77" s="524"/>
      <c r="I77" s="524"/>
      <c r="J77" s="524"/>
      <c r="K77" s="524"/>
      <c r="L77" s="525"/>
      <c r="M77" s="338"/>
      <c r="N77" s="338"/>
      <c r="O77" s="338"/>
      <c r="P77" s="338"/>
      <c r="Q77" s="338"/>
    </row>
    <row r="78" spans="1:111" ht="22.5" customHeight="1" x14ac:dyDescent="0.2">
      <c r="A78" s="373" t="s">
        <v>365</v>
      </c>
      <c r="B78" s="523"/>
      <c r="C78" s="524"/>
      <c r="D78" s="524"/>
      <c r="E78" s="524"/>
      <c r="F78" s="524"/>
      <c r="G78" s="524"/>
      <c r="H78" s="524"/>
      <c r="I78" s="524"/>
      <c r="J78" s="524"/>
      <c r="K78" s="524"/>
      <c r="L78" s="525"/>
      <c r="M78" s="338"/>
      <c r="N78" s="338"/>
      <c r="O78" s="338"/>
      <c r="P78" s="338"/>
      <c r="Q78" s="338"/>
    </row>
    <row r="79" spans="1:111" ht="22.5" customHeight="1" x14ac:dyDescent="0.2">
      <c r="A79" s="373" t="s">
        <v>366</v>
      </c>
      <c r="B79" s="523"/>
      <c r="C79" s="524"/>
      <c r="D79" s="524"/>
      <c r="E79" s="524"/>
      <c r="F79" s="524"/>
      <c r="G79" s="524"/>
      <c r="H79" s="524"/>
      <c r="I79" s="524"/>
      <c r="J79" s="524"/>
      <c r="K79" s="524"/>
      <c r="L79" s="525"/>
      <c r="M79" s="338"/>
      <c r="N79" s="338"/>
      <c r="O79" s="338"/>
      <c r="P79" s="338"/>
      <c r="Q79" s="338"/>
    </row>
    <row r="80" spans="1:111" ht="22.5" customHeight="1" x14ac:dyDescent="0.2">
      <c r="A80" s="375" t="s">
        <v>467</v>
      </c>
      <c r="B80" s="523"/>
      <c r="C80" s="524"/>
      <c r="D80" s="524"/>
      <c r="E80" s="524"/>
      <c r="F80" s="524"/>
      <c r="G80" s="524"/>
      <c r="H80" s="524"/>
      <c r="I80" s="524"/>
      <c r="J80" s="524"/>
      <c r="K80" s="524"/>
      <c r="L80" s="525"/>
      <c r="M80" s="338"/>
      <c r="N80" s="338"/>
      <c r="O80" s="338"/>
      <c r="P80" s="338"/>
      <c r="Q80" s="338"/>
    </row>
    <row r="81" spans="1:17" ht="22.5" customHeight="1" x14ac:dyDescent="0.2">
      <c r="A81" s="519" t="s">
        <v>417</v>
      </c>
      <c r="B81" s="520"/>
      <c r="C81" s="520"/>
      <c r="D81" s="520"/>
      <c r="E81" s="520"/>
      <c r="F81" s="520"/>
      <c r="G81" s="520"/>
      <c r="H81" s="520"/>
      <c r="I81" s="520"/>
      <c r="J81" s="520"/>
      <c r="K81" s="520"/>
      <c r="L81" s="521"/>
      <c r="M81" s="338"/>
      <c r="N81" s="338"/>
      <c r="O81" s="338"/>
      <c r="P81" s="338"/>
      <c r="Q81" s="338"/>
    </row>
    <row r="82" spans="1:17" ht="22.5" customHeight="1" x14ac:dyDescent="0.2">
      <c r="A82" s="496" t="s">
        <v>440</v>
      </c>
      <c r="B82" s="497"/>
      <c r="C82" s="497"/>
      <c r="D82" s="497"/>
      <c r="E82" s="497"/>
      <c r="F82" s="497"/>
      <c r="G82" s="497"/>
      <c r="H82" s="497"/>
      <c r="I82" s="497"/>
      <c r="J82" s="497"/>
      <c r="K82" s="497"/>
      <c r="L82" s="498"/>
      <c r="M82" s="338"/>
      <c r="N82" s="338"/>
      <c r="O82" s="338"/>
      <c r="P82" s="338"/>
      <c r="Q82" s="338"/>
    </row>
    <row r="83" spans="1:17" ht="96" customHeight="1" x14ac:dyDescent="0.2">
      <c r="A83" s="503" t="s">
        <v>427</v>
      </c>
      <c r="B83" s="504"/>
      <c r="C83" s="504"/>
      <c r="D83" s="504"/>
      <c r="E83" s="504"/>
      <c r="F83" s="504"/>
      <c r="G83" s="504"/>
      <c r="H83" s="504"/>
      <c r="I83" s="504"/>
      <c r="J83" s="504"/>
      <c r="K83" s="504"/>
      <c r="L83" s="505"/>
    </row>
    <row r="84" spans="1:17" ht="23.25" customHeight="1" x14ac:dyDescent="0.2">
      <c r="A84" s="500" t="s">
        <v>446</v>
      </c>
      <c r="B84" s="501"/>
      <c r="C84" s="501"/>
      <c r="D84" s="501"/>
      <c r="E84" s="501"/>
      <c r="F84" s="501"/>
      <c r="G84" s="501"/>
      <c r="H84" s="501"/>
      <c r="I84" s="501"/>
      <c r="J84" s="501"/>
      <c r="K84" s="501"/>
      <c r="L84" s="502"/>
    </row>
    <row r="85" spans="1:17" ht="28.5" customHeight="1" x14ac:dyDescent="0.2">
      <c r="A85" s="380" t="s">
        <v>370</v>
      </c>
      <c r="B85" s="509"/>
      <c r="C85" s="509"/>
      <c r="D85" s="509"/>
      <c r="E85" s="509"/>
      <c r="F85" s="509"/>
      <c r="G85" s="509"/>
      <c r="H85" s="509"/>
      <c r="I85" s="509"/>
      <c r="J85" s="509"/>
      <c r="K85" s="509"/>
      <c r="L85" s="510"/>
    </row>
    <row r="86" spans="1:17" ht="27.75" customHeight="1" x14ac:dyDescent="0.2">
      <c r="A86" s="380" t="s">
        <v>368</v>
      </c>
      <c r="B86" s="511"/>
      <c r="C86" s="511"/>
      <c r="D86" s="511"/>
      <c r="E86" s="511"/>
      <c r="F86" s="511"/>
      <c r="G86" s="511"/>
      <c r="H86" s="511"/>
      <c r="I86" s="511"/>
      <c r="J86" s="511"/>
      <c r="K86" s="511"/>
      <c r="L86" s="512"/>
    </row>
    <row r="87" spans="1:17" ht="28.5" customHeight="1" x14ac:dyDescent="0.2">
      <c r="A87" s="380" t="s">
        <v>369</v>
      </c>
      <c r="B87" s="511"/>
      <c r="C87" s="511"/>
      <c r="D87" s="511"/>
      <c r="E87" s="511"/>
      <c r="F87" s="511"/>
      <c r="G87" s="511"/>
      <c r="H87" s="511"/>
      <c r="I87" s="511"/>
      <c r="J87" s="511"/>
      <c r="K87" s="511"/>
      <c r="L87" s="512"/>
    </row>
    <row r="88" spans="1:17" ht="28.5" customHeight="1" x14ac:dyDescent="0.2">
      <c r="A88" s="380" t="s">
        <v>372</v>
      </c>
      <c r="B88" s="511"/>
      <c r="C88" s="511"/>
      <c r="D88" s="511"/>
      <c r="E88" s="511"/>
      <c r="F88" s="511"/>
      <c r="G88" s="511"/>
      <c r="H88" s="511"/>
      <c r="I88" s="511"/>
      <c r="J88" s="511"/>
      <c r="K88" s="511"/>
      <c r="L88" s="512"/>
    </row>
    <row r="89" spans="1:17" ht="28.5" customHeight="1" x14ac:dyDescent="0.2">
      <c r="A89" s="380" t="s">
        <v>371</v>
      </c>
      <c r="B89" s="511"/>
      <c r="C89" s="511"/>
      <c r="D89" s="511"/>
      <c r="E89" s="511"/>
      <c r="F89" s="511"/>
      <c r="G89" s="511"/>
      <c r="H89" s="511"/>
      <c r="I89" s="511"/>
      <c r="J89" s="511"/>
      <c r="K89" s="511"/>
      <c r="L89" s="512"/>
    </row>
    <row r="90" spans="1:17" ht="21.75" customHeight="1" x14ac:dyDescent="0.2">
      <c r="A90" s="496" t="s">
        <v>441</v>
      </c>
      <c r="B90" s="497"/>
      <c r="C90" s="497"/>
      <c r="D90" s="497"/>
      <c r="E90" s="497"/>
      <c r="F90" s="497"/>
      <c r="G90" s="497"/>
      <c r="H90" s="497"/>
      <c r="I90" s="497"/>
      <c r="J90" s="497"/>
      <c r="K90" s="497"/>
      <c r="L90" s="498"/>
    </row>
    <row r="91" spans="1:17" ht="15.75" customHeight="1" x14ac:dyDescent="0.2">
      <c r="A91" s="513" t="s">
        <v>142</v>
      </c>
      <c r="B91" s="514"/>
      <c r="C91" s="514"/>
      <c r="D91" s="514"/>
      <c r="E91" s="514"/>
      <c r="F91" s="514"/>
      <c r="G91" s="514"/>
      <c r="H91" s="514"/>
      <c r="I91" s="514"/>
      <c r="J91" s="514"/>
      <c r="K91" s="514"/>
      <c r="L91" s="515"/>
      <c r="M91" s="19"/>
    </row>
    <row r="92" spans="1:17" ht="33" customHeight="1" x14ac:dyDescent="0.2">
      <c r="A92" s="368"/>
      <c r="B92" s="363" t="s">
        <v>135</v>
      </c>
      <c r="C92" s="369"/>
      <c r="D92" s="363" t="s">
        <v>136</v>
      </c>
      <c r="E92" s="369"/>
      <c r="F92" s="370"/>
      <c r="G92" s="370"/>
      <c r="H92" s="370"/>
      <c r="I92" s="370"/>
      <c r="J92" s="370"/>
      <c r="K92" s="370"/>
      <c r="L92" s="371"/>
      <c r="M92" s="338"/>
      <c r="N92" s="338"/>
      <c r="O92" s="338"/>
      <c r="P92" s="338"/>
      <c r="Q92" s="338"/>
    </row>
    <row r="93" spans="1:17" ht="13.5" customHeight="1" x14ac:dyDescent="0.2">
      <c r="A93" s="329" t="s">
        <v>143</v>
      </c>
      <c r="B93" s="330"/>
      <c r="C93" s="330"/>
      <c r="D93" s="330"/>
      <c r="E93" s="330"/>
      <c r="F93" s="330"/>
      <c r="G93" s="330"/>
      <c r="H93" s="330"/>
      <c r="I93" s="330"/>
      <c r="J93" s="330"/>
      <c r="K93" s="330"/>
      <c r="L93" s="331"/>
      <c r="M93" s="19"/>
    </row>
    <row r="94" spans="1:17" ht="33" customHeight="1" x14ac:dyDescent="0.2">
      <c r="A94" s="368"/>
      <c r="B94" s="363" t="s">
        <v>135</v>
      </c>
      <c r="C94" s="369"/>
      <c r="D94" s="363" t="s">
        <v>136</v>
      </c>
      <c r="E94" s="369"/>
      <c r="F94" s="370"/>
      <c r="G94" s="370"/>
      <c r="H94" s="370"/>
      <c r="I94" s="370"/>
      <c r="J94" s="370"/>
      <c r="K94" s="370"/>
      <c r="L94" s="371"/>
      <c r="M94" s="338"/>
      <c r="N94" s="338"/>
      <c r="O94" s="338"/>
      <c r="P94" s="338"/>
      <c r="Q94" s="338"/>
    </row>
    <row r="95" spans="1:17" ht="12.75" customHeight="1" x14ac:dyDescent="0.2">
      <c r="A95" s="513" t="s">
        <v>141</v>
      </c>
      <c r="B95" s="514"/>
      <c r="C95" s="514"/>
      <c r="D95" s="514"/>
      <c r="E95" s="514"/>
      <c r="F95" s="514"/>
      <c r="G95" s="514"/>
      <c r="H95" s="514"/>
      <c r="I95" s="514"/>
      <c r="J95" s="514"/>
      <c r="K95" s="514"/>
      <c r="L95" s="515"/>
      <c r="M95" s="19"/>
    </row>
    <row r="96" spans="1:17" ht="63.75" customHeight="1" x14ac:dyDescent="0.2">
      <c r="A96" s="506"/>
      <c r="B96" s="507"/>
      <c r="C96" s="507"/>
      <c r="D96" s="507"/>
      <c r="E96" s="507"/>
      <c r="F96" s="507"/>
      <c r="G96" s="507"/>
      <c r="H96" s="507"/>
      <c r="I96" s="507"/>
      <c r="J96" s="507"/>
      <c r="K96" s="507"/>
      <c r="L96" s="508"/>
    </row>
  </sheetData>
  <sheetProtection algorithmName="SHA-512" hashValue="9qx+4dndzjjQyNB3wPfJwVbkV8zom183BwptXrIbBw6QD86W5eBf9UueTXpiRsQQnhs27/bwtCvVz8YJHXjGXA==" saltValue="jog5cuqxQuEFM5CoJznG0A==" spinCount="100000" sheet="1" objects="1" scenarios="1" formatCells="0" formatRows="0" insertRows="0"/>
  <mergeCells count="137">
    <mergeCell ref="B13:L13"/>
    <mergeCell ref="A7:L7"/>
    <mergeCell ref="A6:L6"/>
    <mergeCell ref="A5:L5"/>
    <mergeCell ref="A21:L21"/>
    <mergeCell ref="A65:L65"/>
    <mergeCell ref="A82:L82"/>
    <mergeCell ref="A50:L50"/>
    <mergeCell ref="A51:L51"/>
    <mergeCell ref="A22:L22"/>
    <mergeCell ref="A33:L33"/>
    <mergeCell ref="A34:L34"/>
    <mergeCell ref="A29:L29"/>
    <mergeCell ref="A30:L30"/>
    <mergeCell ref="A43:L43"/>
    <mergeCell ref="A31:L31"/>
    <mergeCell ref="A41:L41"/>
    <mergeCell ref="A40:L40"/>
    <mergeCell ref="A39:L39"/>
    <mergeCell ref="A38:L38"/>
    <mergeCell ref="A37:L37"/>
    <mergeCell ref="A36:L36"/>
    <mergeCell ref="A35:L35"/>
    <mergeCell ref="A32:L32"/>
    <mergeCell ref="F59:G59"/>
    <mergeCell ref="F60:G60"/>
    <mergeCell ref="H56:I56"/>
    <mergeCell ref="H57:I57"/>
    <mergeCell ref="A73:L73"/>
    <mergeCell ref="A81:L81"/>
    <mergeCell ref="B74:L74"/>
    <mergeCell ref="B75:L75"/>
    <mergeCell ref="B76:L76"/>
    <mergeCell ref="B77:L77"/>
    <mergeCell ref="B78:L78"/>
    <mergeCell ref="B79:L79"/>
    <mergeCell ref="B80:L80"/>
    <mergeCell ref="B59:C59"/>
    <mergeCell ref="B60:C60"/>
    <mergeCell ref="D59:E59"/>
    <mergeCell ref="A66:L69"/>
    <mergeCell ref="A72:L72"/>
    <mergeCell ref="A64:L64"/>
    <mergeCell ref="B56:C56"/>
    <mergeCell ref="B57:C57"/>
    <mergeCell ref="B58:C58"/>
    <mergeCell ref="D60:E60"/>
    <mergeCell ref="D56:E56"/>
    <mergeCell ref="A96:L96"/>
    <mergeCell ref="A90:L90"/>
    <mergeCell ref="B85:L85"/>
    <mergeCell ref="B86:L86"/>
    <mergeCell ref="B87:L87"/>
    <mergeCell ref="B88:L88"/>
    <mergeCell ref="B89:L89"/>
    <mergeCell ref="A91:L91"/>
    <mergeCell ref="A95:L95"/>
    <mergeCell ref="D1:H1"/>
    <mergeCell ref="B11:L11"/>
    <mergeCell ref="B12:L12"/>
    <mergeCell ref="A20:L20"/>
    <mergeCell ref="B14:L14"/>
    <mergeCell ref="B15:L15"/>
    <mergeCell ref="A84:L84"/>
    <mergeCell ref="A42:L42"/>
    <mergeCell ref="A44:L44"/>
    <mergeCell ref="A83:L83"/>
    <mergeCell ref="A70:L70"/>
    <mergeCell ref="A52:L52"/>
    <mergeCell ref="A62:L62"/>
    <mergeCell ref="B53:C53"/>
    <mergeCell ref="D53:E53"/>
    <mergeCell ref="H58:I58"/>
    <mergeCell ref="H59:I59"/>
    <mergeCell ref="H60:I60"/>
    <mergeCell ref="J56:K56"/>
    <mergeCell ref="J57:K57"/>
    <mergeCell ref="J58:K58"/>
    <mergeCell ref="J59:K59"/>
    <mergeCell ref="J60:K60"/>
    <mergeCell ref="F53:G53"/>
    <mergeCell ref="E23:G23"/>
    <mergeCell ref="K23:L23"/>
    <mergeCell ref="B23:D23"/>
    <mergeCell ref="B24:D24"/>
    <mergeCell ref="B25:D25"/>
    <mergeCell ref="B26:D26"/>
    <mergeCell ref="B27:D27"/>
    <mergeCell ref="B28:D28"/>
    <mergeCell ref="E24:G24"/>
    <mergeCell ref="E25:G25"/>
    <mergeCell ref="E26:G26"/>
    <mergeCell ref="E27:G27"/>
    <mergeCell ref="E28:G28"/>
    <mergeCell ref="H23:J23"/>
    <mergeCell ref="H24:J24"/>
    <mergeCell ref="H25:J25"/>
    <mergeCell ref="H26:J26"/>
    <mergeCell ref="H27:J27"/>
    <mergeCell ref="H28:J28"/>
    <mergeCell ref="K24:L24"/>
    <mergeCell ref="K25:L25"/>
    <mergeCell ref="K26:L26"/>
    <mergeCell ref="K27:L27"/>
    <mergeCell ref="K28:L28"/>
    <mergeCell ref="B54:C54"/>
    <mergeCell ref="B55:C55"/>
    <mergeCell ref="D54:E54"/>
    <mergeCell ref="D55:E55"/>
    <mergeCell ref="D45:I45"/>
    <mergeCell ref="J45:L45"/>
    <mergeCell ref="J46:L46"/>
    <mergeCell ref="J47:L47"/>
    <mergeCell ref="J48:L48"/>
    <mergeCell ref="J49:L49"/>
    <mergeCell ref="A45:C45"/>
    <mergeCell ref="A46:C46"/>
    <mergeCell ref="A47:C47"/>
    <mergeCell ref="A48:C48"/>
    <mergeCell ref="A49:C49"/>
    <mergeCell ref="D46:I46"/>
    <mergeCell ref="D47:I47"/>
    <mergeCell ref="D48:I48"/>
    <mergeCell ref="D49:I49"/>
    <mergeCell ref="D57:E57"/>
    <mergeCell ref="D58:E58"/>
    <mergeCell ref="F56:G56"/>
    <mergeCell ref="F57:G57"/>
    <mergeCell ref="F58:G58"/>
    <mergeCell ref="H53:I53"/>
    <mergeCell ref="J53:K53"/>
    <mergeCell ref="J54:K54"/>
    <mergeCell ref="J55:K55"/>
    <mergeCell ref="H54:I54"/>
    <mergeCell ref="H55:I55"/>
    <mergeCell ref="F54:G54"/>
    <mergeCell ref="F55:G55"/>
  </mergeCells>
  <pageMargins left="0.7" right="0.7" top="0.75" bottom="0.75" header="0.3" footer="0.3"/>
  <pageSetup paperSize="9" scale="7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ltText="">
                <anchor moveWithCells="1">
                  <from>
                    <xdr:col>1</xdr:col>
                    <xdr:colOff>361950</xdr:colOff>
                    <xdr:row>70</xdr:row>
                    <xdr:rowOff>0</xdr:rowOff>
                  </from>
                  <to>
                    <xdr:col>2</xdr:col>
                    <xdr:colOff>47625</xdr:colOff>
                    <xdr:row>70</xdr:row>
                    <xdr:rowOff>390525</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3</xdr:col>
                    <xdr:colOff>295275</xdr:colOff>
                    <xdr:row>70</xdr:row>
                    <xdr:rowOff>104775</xdr:rowOff>
                  </from>
                  <to>
                    <xdr:col>3</xdr:col>
                    <xdr:colOff>647700</xdr:colOff>
                    <xdr:row>70</xdr:row>
                    <xdr:rowOff>295275</xdr:rowOff>
                  </to>
                </anchor>
              </controlPr>
            </control>
          </mc:Choice>
        </mc:AlternateContent>
        <mc:AlternateContent xmlns:mc="http://schemas.openxmlformats.org/markup-compatibility/2006">
          <mc:Choice Requires="x14">
            <control shapeId="10253" r:id="rId6" name="Check Box 13">
              <controlPr defaultSize="0" autoFill="0" autoLine="0" autoPict="0" altText="">
                <anchor moveWithCells="1">
                  <from>
                    <xdr:col>1</xdr:col>
                    <xdr:colOff>361950</xdr:colOff>
                    <xdr:row>62</xdr:row>
                    <xdr:rowOff>0</xdr:rowOff>
                  </from>
                  <to>
                    <xdr:col>2</xdr:col>
                    <xdr:colOff>47625</xdr:colOff>
                    <xdr:row>62</xdr:row>
                    <xdr:rowOff>390525</xdr:rowOff>
                  </to>
                </anchor>
              </controlPr>
            </control>
          </mc:Choice>
        </mc:AlternateContent>
        <mc:AlternateContent xmlns:mc="http://schemas.openxmlformats.org/markup-compatibility/2006">
          <mc:Choice Requires="x14">
            <control shapeId="10254" r:id="rId7" name="Check Box 14">
              <controlPr defaultSize="0" autoFill="0" autoLine="0" autoPict="0">
                <anchor moveWithCells="1">
                  <from>
                    <xdr:col>3</xdr:col>
                    <xdr:colOff>295275</xdr:colOff>
                    <xdr:row>62</xdr:row>
                    <xdr:rowOff>104775</xdr:rowOff>
                  </from>
                  <to>
                    <xdr:col>3</xdr:col>
                    <xdr:colOff>647700</xdr:colOff>
                    <xdr:row>62</xdr:row>
                    <xdr:rowOff>295275</xdr:rowOff>
                  </to>
                </anchor>
              </controlPr>
            </control>
          </mc:Choice>
        </mc:AlternateContent>
        <mc:AlternateContent xmlns:mc="http://schemas.openxmlformats.org/markup-compatibility/2006">
          <mc:Choice Requires="x14">
            <control shapeId="10255" r:id="rId8" name="Check Box 15">
              <controlPr defaultSize="0" autoFill="0" autoLine="0" autoPict="0" altText="">
                <anchor moveWithCells="1">
                  <from>
                    <xdr:col>1</xdr:col>
                    <xdr:colOff>361950</xdr:colOff>
                    <xdr:row>91</xdr:row>
                    <xdr:rowOff>0</xdr:rowOff>
                  </from>
                  <to>
                    <xdr:col>2</xdr:col>
                    <xdr:colOff>47625</xdr:colOff>
                    <xdr:row>91</xdr:row>
                    <xdr:rowOff>390525</xdr:rowOff>
                  </to>
                </anchor>
              </controlPr>
            </control>
          </mc:Choice>
        </mc:AlternateContent>
        <mc:AlternateContent xmlns:mc="http://schemas.openxmlformats.org/markup-compatibility/2006">
          <mc:Choice Requires="x14">
            <control shapeId="10256" r:id="rId9" name="Check Box 16">
              <controlPr defaultSize="0" autoFill="0" autoLine="0" autoPict="0">
                <anchor moveWithCells="1">
                  <from>
                    <xdr:col>3</xdr:col>
                    <xdr:colOff>295275</xdr:colOff>
                    <xdr:row>91</xdr:row>
                    <xdr:rowOff>104775</xdr:rowOff>
                  </from>
                  <to>
                    <xdr:col>3</xdr:col>
                    <xdr:colOff>647700</xdr:colOff>
                    <xdr:row>91</xdr:row>
                    <xdr:rowOff>304800</xdr:rowOff>
                  </to>
                </anchor>
              </controlPr>
            </control>
          </mc:Choice>
        </mc:AlternateContent>
        <mc:AlternateContent xmlns:mc="http://schemas.openxmlformats.org/markup-compatibility/2006">
          <mc:Choice Requires="x14">
            <control shapeId="10257" r:id="rId10" name="Check Box 17">
              <controlPr defaultSize="0" autoFill="0" autoLine="0" autoPict="0" altText="">
                <anchor moveWithCells="1">
                  <from>
                    <xdr:col>1</xdr:col>
                    <xdr:colOff>361950</xdr:colOff>
                    <xdr:row>93</xdr:row>
                    <xdr:rowOff>0</xdr:rowOff>
                  </from>
                  <to>
                    <xdr:col>2</xdr:col>
                    <xdr:colOff>47625</xdr:colOff>
                    <xdr:row>93</xdr:row>
                    <xdr:rowOff>390525</xdr:rowOff>
                  </to>
                </anchor>
              </controlPr>
            </control>
          </mc:Choice>
        </mc:AlternateContent>
        <mc:AlternateContent xmlns:mc="http://schemas.openxmlformats.org/markup-compatibility/2006">
          <mc:Choice Requires="x14">
            <control shapeId="10258" r:id="rId11" name="Check Box 18">
              <controlPr defaultSize="0" autoFill="0" autoLine="0" autoPict="0">
                <anchor moveWithCells="1">
                  <from>
                    <xdr:col>3</xdr:col>
                    <xdr:colOff>295275</xdr:colOff>
                    <xdr:row>93</xdr:row>
                    <xdr:rowOff>104775</xdr:rowOff>
                  </from>
                  <to>
                    <xdr:col>3</xdr:col>
                    <xdr:colOff>647700</xdr:colOff>
                    <xdr:row>93</xdr:row>
                    <xdr:rowOff>304800</xdr:rowOff>
                  </to>
                </anchor>
              </controlPr>
            </control>
          </mc:Choice>
        </mc:AlternateContent>
        <mc:AlternateContent xmlns:mc="http://schemas.openxmlformats.org/markup-compatibility/2006">
          <mc:Choice Requires="x14">
            <control shapeId="10262" r:id="rId12" name="Check Box 22">
              <controlPr defaultSize="0" autoFill="0" autoLine="0" autoPict="0" altText="">
                <anchor moveWithCells="1">
                  <from>
                    <xdr:col>6</xdr:col>
                    <xdr:colOff>9525</xdr:colOff>
                    <xdr:row>62</xdr:row>
                    <xdr:rowOff>104775</xdr:rowOff>
                  </from>
                  <to>
                    <xdr:col>6</xdr:col>
                    <xdr:colOff>314325</xdr:colOff>
                    <xdr:row>62</xdr:row>
                    <xdr:rowOff>323850</xdr:rowOff>
                  </to>
                </anchor>
              </controlPr>
            </control>
          </mc:Choice>
        </mc:AlternateContent>
        <mc:AlternateContent xmlns:mc="http://schemas.openxmlformats.org/markup-compatibility/2006">
          <mc:Choice Requires="x14">
            <control shapeId="10265" r:id="rId13" name="Check Box 25">
              <controlPr defaultSize="0" autoFill="0" autoLine="0" autoPict="0">
                <anchor moveWithCells="1">
                  <from>
                    <xdr:col>5</xdr:col>
                    <xdr:colOff>666750</xdr:colOff>
                    <xdr:row>69</xdr:row>
                    <xdr:rowOff>276225</xdr:rowOff>
                  </from>
                  <to>
                    <xdr:col>7</xdr:col>
                    <xdr:colOff>581025</xdr:colOff>
                    <xdr:row>71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B381D9"/>
  </sheetPr>
  <dimension ref="A1:G2"/>
  <sheetViews>
    <sheetView workbookViewId="0">
      <selection activeCell="M19" sqref="M19"/>
    </sheetView>
  </sheetViews>
  <sheetFormatPr defaultColWidth="8.7109375" defaultRowHeight="12.75" x14ac:dyDescent="0.2"/>
  <cols>
    <col min="1" max="1" width="8.85546875" style="13" customWidth="1"/>
    <col min="2" max="5" width="8.7109375" style="13"/>
    <col min="6" max="7" width="9.85546875" style="13" customWidth="1"/>
    <col min="8" max="16384" width="8.7109375" style="13"/>
  </cols>
  <sheetData>
    <row r="1" spans="1:7" ht="45" x14ac:dyDescent="0.2">
      <c r="A1" s="224" t="s">
        <v>228</v>
      </c>
      <c r="B1" s="224" t="s">
        <v>258</v>
      </c>
      <c r="C1" s="224" t="s">
        <v>259</v>
      </c>
      <c r="D1" s="224" t="s">
        <v>260</v>
      </c>
      <c r="E1" s="224" t="s">
        <v>261</v>
      </c>
      <c r="F1" s="224" t="s">
        <v>489</v>
      </c>
      <c r="G1" s="224" t="s">
        <v>490</v>
      </c>
    </row>
    <row r="2" spans="1:7" x14ac:dyDescent="0.2">
      <c r="A2" s="396" t="s">
        <v>144</v>
      </c>
      <c r="B2" s="397" t="s">
        <v>308</v>
      </c>
      <c r="C2" s="397" t="s">
        <v>308</v>
      </c>
      <c r="D2" s="398">
        <v>999</v>
      </c>
      <c r="E2" s="398">
        <v>999</v>
      </c>
      <c r="F2" s="398" t="s">
        <v>491</v>
      </c>
      <c r="G2" s="397" t="s">
        <v>241</v>
      </c>
    </row>
  </sheetData>
  <sheetProtection sheet="1" objects="1" scenarios="1" selectLockedCells="1" selectUnlockedCell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4">
    <tabColor rgb="FFB9C337"/>
    <pageSetUpPr fitToPage="1"/>
  </sheetPr>
  <dimension ref="B1:BO23"/>
  <sheetViews>
    <sheetView showGridLines="0" workbookViewId="0">
      <selection activeCell="D12" sqref="D12"/>
    </sheetView>
  </sheetViews>
  <sheetFormatPr defaultColWidth="9.140625" defaultRowHeight="12" x14ac:dyDescent="0.2"/>
  <cols>
    <col min="1" max="2" width="1.42578125" style="7" customWidth="1"/>
    <col min="3" max="3" width="18.140625" style="7" customWidth="1"/>
    <col min="4" max="4" width="79.7109375" style="7" customWidth="1"/>
    <col min="5" max="5" width="45.85546875" style="7" customWidth="1"/>
    <col min="6" max="6" width="1.28515625" style="7" customWidth="1"/>
    <col min="7" max="67" width="11.42578125" style="99" customWidth="1"/>
    <col min="68" max="16384" width="9.140625" style="7"/>
  </cols>
  <sheetData>
    <row r="1" spans="2:67" ht="6.75" customHeight="1" thickBot="1" x14ac:dyDescent="0.25"/>
    <row r="2" spans="2:67" s="103" customFormat="1" ht="28.5" customHeight="1" x14ac:dyDescent="0.2">
      <c r="B2" s="100"/>
      <c r="C2" s="409"/>
      <c r="D2" s="409"/>
      <c r="E2" s="409"/>
      <c r="F2" s="101"/>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row>
    <row r="3" spans="2:67" s="8" customFormat="1" ht="31.5" customHeight="1" x14ac:dyDescent="0.2">
      <c r="B3" s="104"/>
      <c r="C3" s="105"/>
      <c r="D3" s="105"/>
      <c r="E3" s="105" t="str">
        <f>UPPER(Lists!K3)</f>
        <v>STATISTICAL OFFICE OF THE EUROPEAN UNION</v>
      </c>
      <c r="F3" s="106"/>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row>
    <row r="4" spans="2:67" ht="23.25" customHeight="1" x14ac:dyDescent="0.2">
      <c r="B4" s="108"/>
      <c r="C4" s="410" t="str">
        <f>UPPER(Lists!K7)</f>
        <v>ANNUAL REPORTING OF CONSTRUCTION AND DEMOLITION WASTE</v>
      </c>
      <c r="D4" s="410"/>
      <c r="E4" s="410"/>
      <c r="F4" s="109"/>
    </row>
    <row r="5" spans="2:67" ht="15.75" customHeight="1" x14ac:dyDescent="0.2">
      <c r="B5" s="110"/>
      <c r="C5" s="411" t="str">
        <f>CONCATENATE(Lists!K8," DATA COLLECTION")</f>
        <v>2022 DATA COLLECTION</v>
      </c>
      <c r="D5" s="411"/>
      <c r="E5" s="411"/>
      <c r="F5" s="111"/>
    </row>
    <row r="6" spans="2:67" ht="15.75" customHeight="1" thickBot="1" x14ac:dyDescent="0.25">
      <c r="B6" s="110"/>
      <c r="C6" s="112"/>
      <c r="D6" s="112"/>
      <c r="E6" s="112"/>
      <c r="F6" s="111"/>
    </row>
    <row r="7" spans="2:67" ht="30" customHeight="1" thickBot="1" x14ac:dyDescent="0.25">
      <c r="B7" s="113"/>
      <c r="C7" s="412" t="s">
        <v>189</v>
      </c>
      <c r="D7" s="412"/>
      <c r="E7" s="412"/>
      <c r="F7" s="114"/>
    </row>
    <row r="8" spans="2:67" ht="13.5" customHeight="1" x14ac:dyDescent="0.2">
      <c r="B8" s="113"/>
      <c r="C8" s="115"/>
      <c r="D8" s="115"/>
      <c r="E8" s="115"/>
      <c r="F8" s="114"/>
    </row>
    <row r="9" spans="2:67" s="117" customFormat="1" ht="19.5" customHeight="1" x14ac:dyDescent="0.2">
      <c r="B9" s="113"/>
      <c r="C9" s="408" t="s">
        <v>190</v>
      </c>
      <c r="D9" s="408"/>
      <c r="E9" s="408"/>
      <c r="F9" s="114"/>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row>
    <row r="10" spans="2:67" ht="12" customHeight="1" x14ac:dyDescent="0.2">
      <c r="B10" s="113"/>
      <c r="C10" s="118" t="s">
        <v>3</v>
      </c>
      <c r="D10" s="119" t="s">
        <v>4</v>
      </c>
      <c r="E10" s="119" t="s">
        <v>5</v>
      </c>
      <c r="F10" s="114"/>
    </row>
    <row r="11" spans="2:67" ht="21" customHeight="1" x14ac:dyDescent="0.2">
      <c r="B11" s="113"/>
      <c r="C11" s="120" t="s">
        <v>6</v>
      </c>
      <c r="D11" s="121" t="s">
        <v>7</v>
      </c>
      <c r="E11" s="122" t="s">
        <v>191</v>
      </c>
      <c r="F11" s="114"/>
    </row>
    <row r="12" spans="2:67" ht="21" customHeight="1" x14ac:dyDescent="0.2">
      <c r="B12" s="113"/>
      <c r="C12" s="120" t="s">
        <v>8</v>
      </c>
      <c r="D12" s="121" t="s">
        <v>9</v>
      </c>
      <c r="E12" s="122" t="s">
        <v>192</v>
      </c>
      <c r="F12" s="114"/>
    </row>
    <row r="13" spans="2:67" ht="21" customHeight="1" x14ac:dyDescent="0.2">
      <c r="B13" s="113"/>
      <c r="C13" s="120" t="s">
        <v>10</v>
      </c>
      <c r="D13" s="121" t="s">
        <v>138</v>
      </c>
      <c r="E13" s="122" t="s">
        <v>192</v>
      </c>
      <c r="F13" s="114"/>
    </row>
    <row r="14" spans="2:67" s="124" customFormat="1" ht="19.5" customHeight="1" x14ac:dyDescent="0.2">
      <c r="B14" s="113"/>
      <c r="C14" s="408" t="s">
        <v>193</v>
      </c>
      <c r="D14" s="408"/>
      <c r="E14" s="408"/>
      <c r="F14" s="114"/>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row>
    <row r="15" spans="2:67" ht="12" customHeight="1" x14ac:dyDescent="0.2">
      <c r="B15" s="113"/>
      <c r="C15" s="118" t="s">
        <v>3</v>
      </c>
      <c r="D15" s="119" t="s">
        <v>4</v>
      </c>
      <c r="E15" s="119" t="s">
        <v>5</v>
      </c>
      <c r="F15" s="114"/>
    </row>
    <row r="16" spans="2:67" ht="21" customHeight="1" x14ac:dyDescent="0.2">
      <c r="B16" s="113"/>
      <c r="C16" s="125" t="s">
        <v>194</v>
      </c>
      <c r="D16" s="121" t="s">
        <v>195</v>
      </c>
      <c r="E16" s="122" t="s">
        <v>196</v>
      </c>
      <c r="F16" s="114"/>
    </row>
    <row r="17" spans="2:67" ht="21" customHeight="1" x14ac:dyDescent="0.2">
      <c r="B17" s="113"/>
      <c r="C17" s="125" t="s">
        <v>113</v>
      </c>
      <c r="D17" s="121" t="s">
        <v>461</v>
      </c>
      <c r="E17" s="122" t="s">
        <v>196</v>
      </c>
      <c r="F17" s="114"/>
    </row>
    <row r="18" spans="2:67" ht="48" customHeight="1" x14ac:dyDescent="0.2">
      <c r="B18" s="113"/>
      <c r="C18" s="126" t="s">
        <v>144</v>
      </c>
      <c r="D18" s="230" t="s">
        <v>465</v>
      </c>
      <c r="E18" s="122" t="s">
        <v>197</v>
      </c>
      <c r="F18" s="114"/>
    </row>
    <row r="19" spans="2:67" s="295" customFormat="1" ht="30" customHeight="1" x14ac:dyDescent="0.2">
      <c r="B19" s="291"/>
      <c r="C19" s="292" t="s">
        <v>318</v>
      </c>
      <c r="D19" s="230" t="s">
        <v>319</v>
      </c>
      <c r="E19" s="293" t="s">
        <v>320</v>
      </c>
      <c r="F19" s="294"/>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row>
    <row r="20" spans="2:67" s="124" customFormat="1" ht="19.5" customHeight="1" x14ac:dyDescent="0.2">
      <c r="B20" s="113"/>
      <c r="C20" s="408" t="s">
        <v>198</v>
      </c>
      <c r="D20" s="408"/>
      <c r="E20" s="408"/>
      <c r="F20" s="114"/>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row>
    <row r="21" spans="2:67" ht="12" customHeight="1" x14ac:dyDescent="0.2">
      <c r="B21" s="113"/>
      <c r="C21" s="118" t="s">
        <v>3</v>
      </c>
      <c r="D21" s="119" t="s">
        <v>4</v>
      </c>
      <c r="E21" s="119" t="s">
        <v>5</v>
      </c>
      <c r="F21" s="114"/>
    </row>
    <row r="22" spans="2:67" ht="27.95" customHeight="1" x14ac:dyDescent="0.2">
      <c r="B22" s="127"/>
      <c r="C22" s="290" t="s">
        <v>145</v>
      </c>
      <c r="D22" s="230" t="s">
        <v>466</v>
      </c>
      <c r="E22" s="122" t="s">
        <v>196</v>
      </c>
      <c r="F22" s="128"/>
    </row>
    <row r="23" spans="2:67" ht="8.25" customHeight="1" thickBot="1" x14ac:dyDescent="0.25">
      <c r="B23" s="129"/>
      <c r="C23" s="130"/>
      <c r="D23" s="130"/>
      <c r="E23" s="130"/>
      <c r="F23" s="131"/>
    </row>
  </sheetData>
  <sheetProtection algorithmName="SHA-512" hashValue="H7XLW/ZSoBjcNOMICJcncBznZlOGxKcna08m9+dAhco5mOXP4XC2sDilcjb3b4Q9w1pIX4OlDI4w3aRhWfolBQ==" saltValue="qN+vPzi3jMibEQwdwTT/2A==" spinCount="100000" sheet="1" objects="1" scenarios="1"/>
  <mergeCells count="7">
    <mergeCell ref="C20:E20"/>
    <mergeCell ref="C2:E2"/>
    <mergeCell ref="C4:E4"/>
    <mergeCell ref="C5:E5"/>
    <mergeCell ref="C7:E7"/>
    <mergeCell ref="C9:E9"/>
    <mergeCell ref="C14:E14"/>
  </mergeCells>
  <hyperlinks>
    <hyperlink ref="D11" location="Index!A1" display="Structure of the questionnaire" xr:uid="{00000000-0004-0000-0100-000000000000}"/>
    <hyperlink ref="D12" location="'Basic instructions'!A1" display="Basic instructions" xr:uid="{00000000-0004-0000-0100-000001000000}"/>
    <hyperlink ref="D13" location="Methodology!A1" display="Detailed instructions and summary of the methodology" xr:uid="{00000000-0004-0000-0100-000002000000}"/>
    <hyperlink ref="D18" location="Reporting!G8" display="Material recovery rate for measuring compliance with the policy target according to point (b) of Article 11(2), according to the format set out in Annex IV, section C, of the Commission Implementing Decisions 2019/1004 " xr:uid="{00000000-0004-0000-0100-000003000000}"/>
    <hyperlink ref="D17" location="'Footnotes list'!A1" display="List of country-specific explanatory footnotes" xr:uid="{00000000-0004-0000-0100-000004000000}"/>
    <hyperlink ref="D22" location="'Quality report'!F5" display="Quality report for Reporting as required by Annex IV, section D, of Commission Decision 2019/1004/EC" xr:uid="{00000000-0004-0000-0100-000005000000}"/>
    <hyperlink ref="D16" location="'GETTING STARTED'!A1" display="Country and data collection definition. Administrative data." xr:uid="{00000000-0004-0000-0100-000006000000}"/>
    <hyperlink ref="D19" location="ErrorLog!A2" display="Validation result. List of errors and warnings revealed by the validation process" xr:uid="{00000000-0004-0000-0100-000007000000}"/>
  </hyperlinks>
  <pageMargins left="0.70866141732283472" right="0.70866141732283472" top="0.74803149606299213" bottom="0.74803149606299213" header="0.31496062992125984" footer="0.31496062992125984"/>
  <pageSetup paperSize="9" scale="90" orientation="landscape" verticalDpi="0" r:id="rId1"/>
  <headerFooter>
    <oddFooter>&amp;L&amp;F&amp;CPage &amp;Pof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6">
    <tabColor rgb="FFB9C337"/>
    <pageSetUpPr fitToPage="1"/>
  </sheetPr>
  <dimension ref="A1:BI97"/>
  <sheetViews>
    <sheetView topLeftCell="A73" workbookViewId="0">
      <selection activeCell="C81" sqref="C81:F81"/>
    </sheetView>
  </sheetViews>
  <sheetFormatPr defaultColWidth="8.7109375" defaultRowHeight="12.75" x14ac:dyDescent="0.2"/>
  <cols>
    <col min="1" max="2" width="1.42578125" style="13" customWidth="1"/>
    <col min="3" max="3" width="17.140625" style="13" customWidth="1"/>
    <col min="4" max="4" width="20" style="13" customWidth="1"/>
    <col min="5" max="5" width="66.7109375" style="13" customWidth="1"/>
    <col min="6" max="6" width="32.42578125" style="13" customWidth="1"/>
    <col min="7" max="7" width="1.42578125" style="13" customWidth="1"/>
    <col min="8" max="16384" width="8.7109375" style="13"/>
  </cols>
  <sheetData>
    <row r="1" spans="1:61" s="7" customFormat="1" thickBot="1" x14ac:dyDescent="0.25">
      <c r="E1" s="99"/>
      <c r="F1" s="99"/>
      <c r="G1" s="99"/>
      <c r="H1" s="99"/>
      <c r="I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row>
    <row r="2" spans="1:61" s="103" customFormat="1" ht="42" customHeight="1" x14ac:dyDescent="0.2">
      <c r="B2" s="100"/>
      <c r="C2" s="165"/>
      <c r="D2" s="164"/>
      <c r="E2" s="164"/>
      <c r="F2" s="164"/>
      <c r="G2" s="163"/>
      <c r="H2" s="102"/>
      <c r="I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row>
    <row r="3" spans="1:61" s="7" customFormat="1" ht="24.75" customHeight="1" x14ac:dyDescent="0.2">
      <c r="B3" s="108"/>
      <c r="C3" s="162"/>
      <c r="D3" s="161"/>
      <c r="E3" s="161"/>
      <c r="F3" s="64" t="str">
        <f>UPPER(Lists!K3)</f>
        <v>STATISTICAL OFFICE OF THE EUROPEAN UNION</v>
      </c>
      <c r="G3" s="160"/>
      <c r="H3" s="99"/>
      <c r="I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row>
    <row r="4" spans="1:61" s="7" customFormat="1" ht="22.5" customHeight="1" x14ac:dyDescent="0.25">
      <c r="B4" s="108"/>
      <c r="C4" s="421" t="str">
        <f>UPPER(Lists!K7)</f>
        <v>ANNUAL REPORTING OF CONSTRUCTION AND DEMOLITION WASTE</v>
      </c>
      <c r="D4" s="421"/>
      <c r="E4" s="421"/>
      <c r="F4" s="421"/>
      <c r="G4" s="160"/>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row>
    <row r="5" spans="1:61" s="7" customFormat="1" ht="21.75" customHeight="1" x14ac:dyDescent="0.2">
      <c r="B5" s="110"/>
      <c r="C5" s="411" t="str">
        <f>CONCATENATE(Lists!K8," DATA COLLECTION")</f>
        <v>2022 DATA COLLECTION</v>
      </c>
      <c r="D5" s="411"/>
      <c r="E5" s="411"/>
      <c r="F5" s="411"/>
      <c r="G5" s="160"/>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row>
    <row r="6" spans="1:61" s="7" customFormat="1" ht="15" customHeight="1" thickBot="1" x14ac:dyDescent="0.25">
      <c r="B6" s="110"/>
      <c r="C6" s="112"/>
      <c r="D6" s="112"/>
      <c r="E6" s="112"/>
      <c r="F6" s="112"/>
      <c r="G6" s="160"/>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row>
    <row r="7" spans="1:61" s="8" customFormat="1" ht="39" customHeight="1" thickBot="1" x14ac:dyDescent="0.25">
      <c r="B7" s="113"/>
      <c r="C7" s="422" t="s">
        <v>221</v>
      </c>
      <c r="D7" s="422"/>
      <c r="E7" s="422"/>
      <c r="F7" s="422"/>
      <c r="G7" s="159"/>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row>
    <row r="8" spans="1:61" s="8" customFormat="1" ht="42.75" customHeight="1" x14ac:dyDescent="0.2">
      <c r="A8" s="139"/>
      <c r="B8" s="138"/>
      <c r="C8" s="418" t="s">
        <v>220</v>
      </c>
      <c r="D8" s="418"/>
      <c r="E8" s="418"/>
      <c r="F8" s="418"/>
      <c r="G8" s="137"/>
    </row>
    <row r="9" spans="1:61" s="8" customFormat="1" ht="31.5" customHeight="1" x14ac:dyDescent="0.2">
      <c r="A9" s="139"/>
      <c r="B9" s="138"/>
      <c r="C9" s="418" t="str">
        <f>CONCATENATE("Please do not  delete or add rows in the questionnaire (except where instructed in the quality report tabs). We kindly ask you to send us the data latest by ",Lists!K10)</f>
        <v>Please do not  delete or add rows in the questionnaire (except where instructed in the quality report tabs). We kindly ask you to send us the data latest by 30 June 2022</v>
      </c>
      <c r="D9" s="413"/>
      <c r="E9" s="413"/>
      <c r="F9" s="413"/>
      <c r="G9" s="137"/>
    </row>
    <row r="10" spans="1:61" s="8" customFormat="1" ht="12" customHeight="1" x14ac:dyDescent="0.2">
      <c r="A10" s="139"/>
      <c r="B10" s="138"/>
      <c r="C10" s="403"/>
      <c r="D10" s="402"/>
      <c r="E10" s="402"/>
      <c r="F10" s="402"/>
      <c r="G10" s="137"/>
    </row>
    <row r="11" spans="1:61" s="8" customFormat="1" ht="69.75" customHeight="1" x14ac:dyDescent="0.2">
      <c r="A11" s="139"/>
      <c r="B11" s="138"/>
      <c r="C11" s="418" t="s">
        <v>500</v>
      </c>
      <c r="D11" s="418"/>
      <c r="E11" s="418"/>
      <c r="F11" s="418"/>
      <c r="G11" s="137"/>
    </row>
    <row r="12" spans="1:61" s="8" customFormat="1" ht="24.75" customHeight="1" x14ac:dyDescent="0.25">
      <c r="A12" s="139"/>
      <c r="B12" s="138"/>
      <c r="C12" s="414" t="s">
        <v>101</v>
      </c>
      <c r="D12" s="414"/>
      <c r="E12" s="414"/>
      <c r="F12" s="414"/>
      <c r="G12" s="137"/>
    </row>
    <row r="13" spans="1:61" s="8" customFormat="1" ht="18" customHeight="1" x14ac:dyDescent="0.2">
      <c r="A13" s="139"/>
      <c r="B13" s="138"/>
      <c r="C13" s="415" t="s">
        <v>219</v>
      </c>
      <c r="D13" s="415"/>
      <c r="E13" s="415"/>
      <c r="F13" s="415"/>
      <c r="G13" s="137"/>
    </row>
    <row r="14" spans="1:61" s="8" customFormat="1" ht="18" customHeight="1" x14ac:dyDescent="0.2">
      <c r="A14" s="139"/>
      <c r="B14" s="138"/>
      <c r="C14" s="415" t="s">
        <v>218</v>
      </c>
      <c r="D14" s="415"/>
      <c r="E14" s="415"/>
      <c r="F14" s="415"/>
      <c r="G14" s="137"/>
    </row>
    <row r="15" spans="1:61" s="8" customFormat="1" ht="18" customHeight="1" x14ac:dyDescent="0.2">
      <c r="A15" s="139"/>
      <c r="B15" s="138"/>
      <c r="C15" s="415" t="s">
        <v>447</v>
      </c>
      <c r="D15" s="415"/>
      <c r="E15" s="415"/>
      <c r="F15" s="415"/>
      <c r="G15" s="137"/>
    </row>
    <row r="16" spans="1:61" s="8" customFormat="1" ht="18" customHeight="1" x14ac:dyDescent="0.2">
      <c r="A16" s="139"/>
      <c r="B16" s="138"/>
      <c r="C16" s="415" t="s">
        <v>448</v>
      </c>
      <c r="D16" s="415"/>
      <c r="E16" s="415"/>
      <c r="F16" s="415"/>
      <c r="G16" s="137"/>
    </row>
    <row r="17" spans="1:7" s="8" customFormat="1" ht="18" customHeight="1" x14ac:dyDescent="0.2">
      <c r="A17" s="139"/>
      <c r="B17" s="138"/>
      <c r="C17" s="415" t="s">
        <v>498</v>
      </c>
      <c r="D17" s="415"/>
      <c r="E17" s="415"/>
      <c r="F17" s="415"/>
      <c r="G17" s="137"/>
    </row>
    <row r="18" spans="1:7" s="8" customFormat="1" ht="18" customHeight="1" x14ac:dyDescent="0.2">
      <c r="A18" s="139"/>
      <c r="B18" s="138"/>
      <c r="C18" s="415" t="s">
        <v>503</v>
      </c>
      <c r="D18" s="415"/>
      <c r="E18" s="415"/>
      <c r="F18" s="415"/>
      <c r="G18" s="137"/>
    </row>
    <row r="19" spans="1:7" s="8" customFormat="1" ht="15" customHeight="1" x14ac:dyDescent="0.2">
      <c r="A19" s="139"/>
      <c r="B19" s="138"/>
      <c r="C19" s="142"/>
      <c r="D19" s="142"/>
      <c r="E19" s="142"/>
      <c r="F19" s="142"/>
      <c r="G19" s="137"/>
    </row>
    <row r="20" spans="1:7" s="8" customFormat="1" ht="17.25" customHeight="1" x14ac:dyDescent="0.2">
      <c r="A20" s="139"/>
      <c r="B20" s="138"/>
      <c r="C20" s="408" t="s">
        <v>217</v>
      </c>
      <c r="D20" s="408"/>
      <c r="E20" s="408"/>
      <c r="F20" s="408"/>
      <c r="G20" s="137"/>
    </row>
    <row r="21" spans="1:7" s="8" customFormat="1" ht="4.5" customHeight="1" x14ac:dyDescent="0.2">
      <c r="A21" s="139"/>
      <c r="B21" s="138"/>
      <c r="C21" s="140"/>
      <c r="D21" s="140"/>
      <c r="E21" s="140"/>
      <c r="F21" s="140"/>
      <c r="G21" s="137"/>
    </row>
    <row r="22" spans="1:7" s="8" customFormat="1" ht="37.5" customHeight="1" x14ac:dyDescent="0.2">
      <c r="A22" s="139"/>
      <c r="B22" s="138"/>
      <c r="C22" s="413" t="s">
        <v>216</v>
      </c>
      <c r="D22" s="413"/>
      <c r="E22" s="413"/>
      <c r="F22" s="413"/>
      <c r="G22" s="137"/>
    </row>
    <row r="23" spans="1:7" s="8" customFormat="1" ht="8.25" customHeight="1" x14ac:dyDescent="0.2">
      <c r="A23" s="139"/>
      <c r="B23" s="138"/>
      <c r="C23" s="140"/>
      <c r="D23" s="140"/>
      <c r="E23" s="140"/>
      <c r="F23" s="140"/>
      <c r="G23" s="137"/>
    </row>
    <row r="24" spans="1:7" s="8" customFormat="1" ht="17.25" customHeight="1" x14ac:dyDescent="0.2">
      <c r="A24" s="139"/>
      <c r="B24" s="138"/>
      <c r="C24" s="416" t="s">
        <v>215</v>
      </c>
      <c r="D24" s="416"/>
      <c r="E24" s="416"/>
      <c r="F24" s="416"/>
      <c r="G24" s="137"/>
    </row>
    <row r="25" spans="1:7" s="8" customFormat="1" ht="17.25" customHeight="1" x14ac:dyDescent="0.2">
      <c r="A25" s="139"/>
      <c r="B25" s="138"/>
      <c r="C25" s="140" t="s">
        <v>214</v>
      </c>
      <c r="D25" s="141" t="str">
        <f>Lists!K12</f>
        <v>WASTE</v>
      </c>
      <c r="E25" s="140"/>
      <c r="F25" s="140"/>
      <c r="G25" s="137"/>
    </row>
    <row r="26" spans="1:7" s="8" customFormat="1" ht="15" customHeight="1" x14ac:dyDescent="0.2">
      <c r="A26" s="139"/>
      <c r="B26" s="138"/>
      <c r="C26" s="140" t="s">
        <v>213</v>
      </c>
      <c r="D26" s="141" t="str">
        <f>Lists!K13</f>
        <v>WASTE_CDDATA_A</v>
      </c>
      <c r="E26" s="140"/>
      <c r="F26" s="140"/>
      <c r="G26" s="137"/>
    </row>
    <row r="27" spans="1:7" s="8" customFormat="1" ht="6.75" customHeight="1" x14ac:dyDescent="0.2">
      <c r="A27" s="139"/>
      <c r="B27" s="138"/>
      <c r="C27" s="140"/>
      <c r="D27" s="141"/>
      <c r="E27" s="140"/>
      <c r="F27" s="140"/>
      <c r="G27" s="137"/>
    </row>
    <row r="28" spans="1:7" s="8" customFormat="1" ht="14.25" x14ac:dyDescent="0.2">
      <c r="A28" s="139"/>
      <c r="B28" s="138"/>
      <c r="C28" s="413" t="s">
        <v>212</v>
      </c>
      <c r="D28" s="413"/>
      <c r="E28" s="413"/>
      <c r="F28" s="413"/>
      <c r="G28" s="137"/>
    </row>
    <row r="29" spans="1:7" s="8" customFormat="1" ht="17.25" customHeight="1" x14ac:dyDescent="0.2">
      <c r="A29" s="139"/>
      <c r="B29" s="138"/>
      <c r="C29" s="140" t="s">
        <v>211</v>
      </c>
      <c r="D29" s="158" t="str">
        <f>Lists!K14</f>
        <v>https://webgate.ec.europa.eu/edamis/helpcenter/website/index.htm</v>
      </c>
      <c r="E29" s="140"/>
      <c r="F29" s="140"/>
      <c r="G29" s="137"/>
    </row>
    <row r="30" spans="1:7" s="8" customFormat="1" ht="17.25" customHeight="1" x14ac:dyDescent="0.2">
      <c r="A30" s="139"/>
      <c r="B30" s="138"/>
      <c r="C30" s="140" t="s">
        <v>209</v>
      </c>
      <c r="D30" s="367" t="str">
        <f>Lists!K15</f>
        <v>estat-support-edamis@ec.europa.eu</v>
      </c>
      <c r="E30" s="140"/>
      <c r="F30" s="140"/>
      <c r="G30" s="137"/>
    </row>
    <row r="31" spans="1:7" s="8" customFormat="1" ht="17.25" customHeight="1" x14ac:dyDescent="0.2">
      <c r="A31" s="139"/>
      <c r="B31" s="138"/>
      <c r="C31" s="140" t="s">
        <v>210</v>
      </c>
      <c r="D31" s="141" t="str">
        <f>Lists!K17</f>
        <v>(+352) 4301 33213</v>
      </c>
      <c r="E31" s="140"/>
      <c r="F31" s="140"/>
      <c r="G31" s="137"/>
    </row>
    <row r="32" spans="1:7" s="8" customFormat="1" ht="20.25" customHeight="1" x14ac:dyDescent="0.2">
      <c r="A32" s="139"/>
      <c r="B32" s="138"/>
      <c r="C32" s="157" t="s">
        <v>134</v>
      </c>
      <c r="D32" s="141"/>
      <c r="E32" s="140"/>
      <c r="F32" s="140"/>
      <c r="G32" s="137"/>
    </row>
    <row r="33" spans="1:7" s="8" customFormat="1" ht="17.25" customHeight="1" x14ac:dyDescent="0.2">
      <c r="A33" s="139"/>
      <c r="B33" s="138"/>
      <c r="C33" s="140" t="s">
        <v>209</v>
      </c>
      <c r="D33" s="367" t="str">
        <f>Lists!K18</f>
        <v>ESTAT-WASTE-STATISTICS@EC.EUROPA.EU</v>
      </c>
      <c r="E33" s="140"/>
      <c r="F33" s="140"/>
      <c r="G33" s="137"/>
    </row>
    <row r="34" spans="1:7" s="8" customFormat="1" ht="7.5" customHeight="1" x14ac:dyDescent="0.2">
      <c r="A34" s="139"/>
      <c r="B34" s="138"/>
      <c r="C34" s="140"/>
      <c r="D34" s="140"/>
      <c r="E34" s="140"/>
      <c r="F34" s="140"/>
      <c r="G34" s="137"/>
    </row>
    <row r="35" spans="1:7" s="8" customFormat="1" ht="17.25" customHeight="1" x14ac:dyDescent="0.2">
      <c r="A35" s="139"/>
      <c r="B35" s="138"/>
      <c r="C35" s="408" t="s">
        <v>208</v>
      </c>
      <c r="D35" s="408"/>
      <c r="E35" s="408"/>
      <c r="F35" s="408"/>
      <c r="G35" s="137"/>
    </row>
    <row r="36" spans="1:7" s="8" customFormat="1" ht="4.5" customHeight="1" x14ac:dyDescent="0.2">
      <c r="A36" s="139"/>
      <c r="B36" s="138"/>
      <c r="C36" s="140"/>
      <c r="D36" s="140"/>
      <c r="E36" s="140"/>
      <c r="F36" s="140"/>
      <c r="G36" s="137"/>
    </row>
    <row r="37" spans="1:7" s="8" customFormat="1" ht="25.5" customHeight="1" x14ac:dyDescent="0.2">
      <c r="A37" s="139"/>
      <c r="B37" s="138"/>
      <c r="C37" s="416" t="s">
        <v>207</v>
      </c>
      <c r="D37" s="416"/>
      <c r="E37" s="416"/>
      <c r="F37" s="416"/>
      <c r="G37" s="137"/>
    </row>
    <row r="38" spans="1:7" s="8" customFormat="1" ht="17.25" customHeight="1" thickBot="1" x14ac:dyDescent="0.25">
      <c r="A38" s="139"/>
      <c r="B38" s="138"/>
      <c r="C38" s="156" t="s">
        <v>17</v>
      </c>
      <c r="D38" s="156" t="s">
        <v>18</v>
      </c>
      <c r="E38" s="140"/>
      <c r="F38" s="140"/>
      <c r="G38" s="137"/>
    </row>
    <row r="39" spans="1:7" s="8" customFormat="1" ht="17.25" customHeight="1" x14ac:dyDescent="0.2">
      <c r="A39" s="139"/>
      <c r="B39" s="138"/>
      <c r="C39" s="155" t="s">
        <v>19</v>
      </c>
      <c r="D39" s="155">
        <v>0</v>
      </c>
      <c r="E39" s="140"/>
      <c r="F39" s="140"/>
      <c r="G39" s="137"/>
    </row>
    <row r="40" spans="1:7" s="8" customFormat="1" ht="17.25" customHeight="1" x14ac:dyDescent="0.2">
      <c r="A40" s="139"/>
      <c r="B40" s="138"/>
      <c r="C40" s="154" t="s">
        <v>20</v>
      </c>
      <c r="D40" s="153"/>
      <c r="E40" s="152" t="s">
        <v>206</v>
      </c>
      <c r="F40" s="140"/>
      <c r="G40" s="137"/>
    </row>
    <row r="41" spans="1:7" s="8" customFormat="1" ht="10.5" customHeight="1" x14ac:dyDescent="0.2">
      <c r="A41" s="139"/>
      <c r="B41" s="138"/>
      <c r="C41" s="140"/>
      <c r="D41" s="140"/>
      <c r="E41" s="140"/>
      <c r="F41" s="140"/>
      <c r="G41" s="137"/>
    </row>
    <row r="42" spans="1:7" s="8" customFormat="1" ht="17.25" customHeight="1" x14ac:dyDescent="0.2">
      <c r="A42" s="139"/>
      <c r="B42" s="138"/>
      <c r="C42" s="416" t="s">
        <v>146</v>
      </c>
      <c r="D42" s="416"/>
      <c r="E42" s="416"/>
      <c r="F42" s="416"/>
      <c r="G42" s="137"/>
    </row>
    <row r="43" spans="1:7" s="8" customFormat="1" ht="17.25" customHeight="1" x14ac:dyDescent="0.2">
      <c r="A43" s="139"/>
      <c r="B43" s="138"/>
      <c r="C43" s="416" t="s">
        <v>285</v>
      </c>
      <c r="D43" s="416"/>
      <c r="E43" s="416"/>
      <c r="F43" s="416"/>
      <c r="G43" s="137"/>
    </row>
    <row r="44" spans="1:7" s="8" customFormat="1" ht="5.25" customHeight="1" x14ac:dyDescent="0.2">
      <c r="A44" s="139"/>
      <c r="B44" s="138"/>
      <c r="C44" s="140"/>
      <c r="D44" s="140"/>
      <c r="E44" s="140"/>
      <c r="F44" s="140"/>
      <c r="G44" s="137"/>
    </row>
    <row r="45" spans="1:7" s="8" customFormat="1" ht="5.25" customHeight="1" x14ac:dyDescent="0.2">
      <c r="A45" s="139"/>
      <c r="B45" s="138"/>
      <c r="C45" s="140"/>
      <c r="D45" s="140"/>
      <c r="E45" s="140"/>
      <c r="F45" s="140"/>
      <c r="G45" s="137"/>
    </row>
    <row r="46" spans="1:7" s="8" customFormat="1" ht="17.25" customHeight="1" x14ac:dyDescent="0.2">
      <c r="A46" s="139"/>
      <c r="B46" s="138"/>
      <c r="C46" s="408" t="s">
        <v>357</v>
      </c>
      <c r="D46" s="408"/>
      <c r="E46" s="408"/>
      <c r="F46" s="408"/>
      <c r="G46" s="137"/>
    </row>
    <row r="47" spans="1:7" s="8" customFormat="1" ht="4.5" customHeight="1" x14ac:dyDescent="0.2">
      <c r="A47" s="139"/>
      <c r="B47" s="138"/>
      <c r="C47" s="140"/>
      <c r="D47" s="140"/>
      <c r="E47" s="140"/>
      <c r="F47" s="140"/>
      <c r="G47" s="137"/>
    </row>
    <row r="48" spans="1:7" s="146" customFormat="1" ht="7.5" customHeight="1" x14ac:dyDescent="0.2">
      <c r="A48" s="151"/>
      <c r="B48" s="150"/>
      <c r="C48" s="148"/>
      <c r="D48" s="148"/>
      <c r="E48" s="148"/>
      <c r="F48" s="148"/>
      <c r="G48" s="147"/>
    </row>
    <row r="49" spans="1:7" s="146" customFormat="1" ht="14.25" x14ac:dyDescent="0.2">
      <c r="A49" s="151"/>
      <c r="B49" s="150"/>
      <c r="C49" s="416" t="s">
        <v>205</v>
      </c>
      <c r="D49" s="416"/>
      <c r="E49" s="416"/>
      <c r="F49" s="416"/>
      <c r="G49" s="147"/>
    </row>
    <row r="50" spans="1:7" s="146" customFormat="1" ht="17.25" customHeight="1" x14ac:dyDescent="0.2">
      <c r="A50" s="151"/>
      <c r="B50" s="150"/>
      <c r="C50" s="420" t="s">
        <v>204</v>
      </c>
      <c r="D50" s="420"/>
      <c r="E50" s="420"/>
      <c r="F50" s="420"/>
      <c r="G50" s="147"/>
    </row>
    <row r="51" spans="1:7" s="146" customFormat="1" ht="14.25" x14ac:dyDescent="0.2">
      <c r="A51" s="151"/>
      <c r="B51" s="150"/>
      <c r="C51" s="420" t="s">
        <v>460</v>
      </c>
      <c r="D51" s="420"/>
      <c r="E51" s="420"/>
      <c r="F51" s="420"/>
      <c r="G51" s="147"/>
    </row>
    <row r="52" spans="1:7" s="146" customFormat="1" ht="11.25" customHeight="1" x14ac:dyDescent="0.2">
      <c r="A52" s="151"/>
      <c r="B52" s="150"/>
      <c r="C52" s="148"/>
      <c r="D52" s="148"/>
      <c r="E52" s="148"/>
      <c r="F52" s="148"/>
      <c r="G52" s="147"/>
    </row>
    <row r="53" spans="1:7" s="146" customFormat="1" ht="15" x14ac:dyDescent="0.2">
      <c r="A53" s="151"/>
      <c r="B53" s="150"/>
      <c r="C53" s="144" t="s">
        <v>358</v>
      </c>
      <c r="D53" s="149"/>
      <c r="E53" s="149"/>
      <c r="F53" s="149"/>
      <c r="G53" s="147"/>
    </row>
    <row r="54" spans="1:7" s="8" customFormat="1" ht="27" customHeight="1" x14ac:dyDescent="0.2">
      <c r="A54" s="139"/>
      <c r="B54" s="138"/>
      <c r="C54" s="416" t="s">
        <v>22</v>
      </c>
      <c r="D54" s="416"/>
      <c r="E54" s="416"/>
      <c r="F54" s="416"/>
      <c r="G54" s="137"/>
    </row>
    <row r="55" spans="1:7" s="8" customFormat="1" ht="45.75" customHeight="1" x14ac:dyDescent="0.2">
      <c r="A55" s="139"/>
      <c r="B55" s="138"/>
      <c r="C55" s="145" t="s">
        <v>203</v>
      </c>
      <c r="D55" s="413" t="s">
        <v>202</v>
      </c>
      <c r="E55" s="413"/>
      <c r="F55" s="413"/>
      <c r="G55" s="137"/>
    </row>
    <row r="56" spans="1:7" s="8" customFormat="1" ht="17.25" customHeight="1" x14ac:dyDescent="0.2">
      <c r="A56" s="139"/>
      <c r="B56" s="138"/>
      <c r="C56" s="142" t="s">
        <v>201</v>
      </c>
      <c r="D56" s="142"/>
      <c r="E56" s="142"/>
      <c r="F56" s="142"/>
      <c r="G56" s="137"/>
    </row>
    <row r="57" spans="1:7" s="8" customFormat="1" ht="17.25" customHeight="1" x14ac:dyDescent="0.2">
      <c r="A57" s="139"/>
      <c r="B57" s="138"/>
      <c r="C57" s="142" t="s">
        <v>200</v>
      </c>
      <c r="D57" s="142"/>
      <c r="E57" s="142"/>
      <c r="F57" s="142"/>
      <c r="G57" s="137"/>
    </row>
    <row r="58" spans="1:7" s="8" customFormat="1" ht="17.25" customHeight="1" x14ac:dyDescent="0.2">
      <c r="A58" s="139"/>
      <c r="B58" s="138"/>
      <c r="C58" s="142" t="s">
        <v>111</v>
      </c>
      <c r="D58" s="142"/>
      <c r="E58" s="142"/>
      <c r="F58" s="142"/>
      <c r="G58" s="137"/>
    </row>
    <row r="59" spans="1:7" s="8" customFormat="1" ht="12.75" customHeight="1" x14ac:dyDescent="0.2">
      <c r="A59" s="139"/>
      <c r="B59" s="138"/>
      <c r="C59" s="142"/>
      <c r="D59" s="142"/>
      <c r="E59" s="142"/>
      <c r="F59" s="142"/>
      <c r="G59" s="137"/>
    </row>
    <row r="60" spans="1:7" s="8" customFormat="1" ht="17.25" customHeight="1" x14ac:dyDescent="0.2">
      <c r="A60" s="139"/>
      <c r="B60" s="138"/>
      <c r="C60" s="144" t="s">
        <v>455</v>
      </c>
      <c r="D60" s="143"/>
      <c r="E60" s="143"/>
      <c r="F60" s="143"/>
      <c r="G60" s="137"/>
    </row>
    <row r="61" spans="1:7" s="8" customFormat="1" ht="26.25" customHeight="1" x14ac:dyDescent="0.2">
      <c r="A61" s="139"/>
      <c r="B61" s="138"/>
      <c r="C61" s="413" t="s">
        <v>456</v>
      </c>
      <c r="D61" s="416"/>
      <c r="E61" s="416"/>
      <c r="F61" s="416"/>
      <c r="G61" s="137"/>
    </row>
    <row r="62" spans="1:7" s="8" customFormat="1" ht="76.5" customHeight="1" x14ac:dyDescent="0.2">
      <c r="A62" s="139"/>
      <c r="B62" s="138"/>
      <c r="C62" s="413" t="s">
        <v>457</v>
      </c>
      <c r="D62" s="413"/>
      <c r="E62" s="413"/>
      <c r="F62" s="413"/>
      <c r="G62" s="137"/>
    </row>
    <row r="63" spans="1:7" s="8" customFormat="1" ht="36" customHeight="1" x14ac:dyDescent="0.2">
      <c r="A63" s="139"/>
      <c r="B63" s="138"/>
      <c r="C63" s="413" t="s">
        <v>360</v>
      </c>
      <c r="D63" s="413"/>
      <c r="E63" s="413"/>
      <c r="F63" s="413"/>
      <c r="G63" s="137"/>
    </row>
    <row r="64" spans="1:7" s="8" customFormat="1" ht="5.25" customHeight="1" x14ac:dyDescent="0.2">
      <c r="A64" s="139"/>
      <c r="B64" s="138"/>
      <c r="C64" s="140"/>
      <c r="D64" s="140"/>
      <c r="E64" s="140"/>
      <c r="F64" s="140"/>
      <c r="G64" s="137"/>
    </row>
    <row r="65" spans="1:7" s="8" customFormat="1" ht="17.25" customHeight="1" x14ac:dyDescent="0.2">
      <c r="A65" s="139"/>
      <c r="B65" s="138"/>
      <c r="C65" s="408" t="s">
        <v>359</v>
      </c>
      <c r="D65" s="408"/>
      <c r="E65" s="408"/>
      <c r="F65" s="408"/>
      <c r="G65" s="137"/>
    </row>
    <row r="66" spans="1:7" s="8" customFormat="1" ht="4.5" customHeight="1" x14ac:dyDescent="0.2">
      <c r="A66" s="139"/>
      <c r="B66" s="138"/>
      <c r="C66" s="140"/>
      <c r="D66" s="140"/>
      <c r="E66" s="140"/>
      <c r="F66" s="140"/>
      <c r="G66" s="137"/>
    </row>
    <row r="67" spans="1:7" s="8" customFormat="1" ht="17.25" customHeight="1" x14ac:dyDescent="0.2">
      <c r="A67" s="139"/>
      <c r="B67" s="138"/>
      <c r="C67" s="416" t="s">
        <v>286</v>
      </c>
      <c r="D67" s="416"/>
      <c r="E67" s="416"/>
      <c r="F67" s="416"/>
      <c r="G67" s="137"/>
    </row>
    <row r="68" spans="1:7" s="8" customFormat="1" ht="17.25" customHeight="1" x14ac:dyDescent="0.2">
      <c r="A68" s="139"/>
      <c r="B68" s="138"/>
      <c r="C68" s="417" t="str">
        <f>Lists!K19</f>
        <v>https://ec.europa.eu/eurostat/web/waste/methodology</v>
      </c>
      <c r="D68" s="417"/>
      <c r="E68" s="417"/>
      <c r="F68" s="417"/>
      <c r="G68" s="137"/>
    </row>
    <row r="69" spans="1:7" s="8" customFormat="1" ht="5.25" customHeight="1" x14ac:dyDescent="0.2">
      <c r="A69" s="139"/>
      <c r="B69" s="138"/>
      <c r="C69" s="140"/>
      <c r="D69" s="141"/>
      <c r="E69" s="140"/>
      <c r="F69" s="140"/>
      <c r="G69" s="137"/>
    </row>
    <row r="70" spans="1:7" s="8" customFormat="1" ht="75" customHeight="1" x14ac:dyDescent="0.2">
      <c r="A70" s="139"/>
      <c r="B70" s="138"/>
      <c r="C70" s="413" t="s">
        <v>199</v>
      </c>
      <c r="D70" s="413"/>
      <c r="E70" s="413"/>
      <c r="F70" s="413"/>
      <c r="G70" s="137"/>
    </row>
    <row r="71" spans="1:7" s="8" customFormat="1" ht="22.5" customHeight="1" x14ac:dyDescent="0.2">
      <c r="A71" s="139"/>
      <c r="B71" s="138"/>
      <c r="C71" s="413" t="s">
        <v>114</v>
      </c>
      <c r="D71" s="413"/>
      <c r="E71" s="413"/>
      <c r="F71" s="413"/>
      <c r="G71" s="137"/>
    </row>
    <row r="72" spans="1:7" s="8" customFormat="1" ht="20.25" customHeight="1" x14ac:dyDescent="0.2">
      <c r="A72" s="139"/>
      <c r="B72" s="138"/>
      <c r="C72" s="419" t="str">
        <f>Lists!K18</f>
        <v>ESTAT-WASTE-STATISTICS@EC.EUROPA.EU</v>
      </c>
      <c r="D72" s="419"/>
      <c r="E72" s="419"/>
      <c r="F72" s="419"/>
      <c r="G72" s="137"/>
    </row>
    <row r="73" spans="1:7" s="8" customFormat="1" ht="5.25" customHeight="1" x14ac:dyDescent="0.2">
      <c r="A73" s="139"/>
      <c r="B73" s="138"/>
      <c r="C73" s="140"/>
      <c r="D73" s="140"/>
      <c r="E73" s="140"/>
      <c r="F73" s="140"/>
      <c r="G73" s="137"/>
    </row>
    <row r="74" spans="1:7" s="8" customFormat="1" ht="17.25" customHeight="1" x14ac:dyDescent="0.2">
      <c r="A74" s="139"/>
      <c r="B74" s="138"/>
      <c r="C74" s="408" t="s">
        <v>498</v>
      </c>
      <c r="D74" s="408"/>
      <c r="E74" s="408"/>
      <c r="F74" s="408"/>
      <c r="G74" s="137"/>
    </row>
    <row r="75" spans="1:7" s="8" customFormat="1" ht="4.5" customHeight="1" x14ac:dyDescent="0.2">
      <c r="A75" s="139"/>
      <c r="B75" s="138"/>
      <c r="C75" s="140"/>
      <c r="D75" s="140"/>
      <c r="E75" s="140"/>
      <c r="F75" s="140"/>
      <c r="G75" s="137"/>
    </row>
    <row r="76" spans="1:7" s="8" customFormat="1" ht="21" customHeight="1" x14ac:dyDescent="0.2">
      <c r="A76" s="139"/>
      <c r="B76" s="138"/>
      <c r="C76" s="418" t="s">
        <v>287</v>
      </c>
      <c r="D76" s="418"/>
      <c r="E76" s="418"/>
      <c r="F76" s="418"/>
      <c r="G76" s="137"/>
    </row>
    <row r="77" spans="1:7" s="8" customFormat="1" ht="21" customHeight="1" x14ac:dyDescent="0.2">
      <c r="A77" s="139"/>
      <c r="B77" s="138"/>
      <c r="C77" s="413" t="s">
        <v>288</v>
      </c>
      <c r="D77" s="413"/>
      <c r="E77" s="413"/>
      <c r="F77" s="413"/>
      <c r="G77" s="137"/>
    </row>
    <row r="78" spans="1:7" s="8" customFormat="1" ht="18.75" customHeight="1" x14ac:dyDescent="0.2">
      <c r="A78" s="139"/>
      <c r="B78" s="138"/>
      <c r="C78" s="413" t="s">
        <v>348</v>
      </c>
      <c r="D78" s="413"/>
      <c r="E78" s="413"/>
      <c r="F78" s="413"/>
      <c r="G78" s="137"/>
    </row>
    <row r="79" spans="1:7" s="8" customFormat="1" ht="18.75" customHeight="1" x14ac:dyDescent="0.2">
      <c r="A79" s="139"/>
      <c r="B79" s="138"/>
      <c r="C79" s="413" t="s">
        <v>349</v>
      </c>
      <c r="D79" s="413"/>
      <c r="E79" s="413"/>
      <c r="F79" s="413"/>
      <c r="G79" s="137"/>
    </row>
    <row r="80" spans="1:7" s="8" customFormat="1" ht="18.75" customHeight="1" x14ac:dyDescent="0.2">
      <c r="A80" s="139"/>
      <c r="B80" s="138"/>
      <c r="C80" s="413" t="s">
        <v>459</v>
      </c>
      <c r="D80" s="413"/>
      <c r="E80" s="413"/>
      <c r="F80" s="413"/>
      <c r="G80" s="137"/>
    </row>
    <row r="81" spans="1:7" s="8" customFormat="1" ht="18.75" customHeight="1" x14ac:dyDescent="0.2">
      <c r="A81" s="139"/>
      <c r="B81" s="138"/>
      <c r="C81" s="413" t="s">
        <v>350</v>
      </c>
      <c r="D81" s="413"/>
      <c r="E81" s="413"/>
      <c r="F81" s="413"/>
      <c r="G81" s="137"/>
    </row>
    <row r="82" spans="1:7" s="8" customFormat="1" ht="18.75" customHeight="1" x14ac:dyDescent="0.2">
      <c r="A82" s="139"/>
      <c r="B82" s="138"/>
      <c r="C82" s="402"/>
      <c r="D82" s="402"/>
      <c r="E82" s="402"/>
      <c r="F82" s="402"/>
      <c r="G82" s="137"/>
    </row>
    <row r="83" spans="1:7" s="8" customFormat="1" ht="18.75" customHeight="1" x14ac:dyDescent="0.2">
      <c r="A83" s="139"/>
      <c r="B83" s="138"/>
      <c r="C83" s="423" t="s">
        <v>503</v>
      </c>
      <c r="D83" s="423"/>
      <c r="E83" s="423"/>
      <c r="F83" s="423"/>
      <c r="G83" s="137"/>
    </row>
    <row r="84" spans="1:7" s="8" customFormat="1" ht="7.5" customHeight="1" x14ac:dyDescent="0.2">
      <c r="A84" s="139"/>
      <c r="B84" s="138"/>
      <c r="C84" s="402"/>
      <c r="D84" s="402"/>
      <c r="E84" s="402"/>
      <c r="F84" s="402"/>
      <c r="G84" s="137"/>
    </row>
    <row r="85" spans="1:7" s="8" customFormat="1" ht="22.5" customHeight="1" x14ac:dyDescent="0.2">
      <c r="A85" s="139"/>
      <c r="B85" s="138"/>
      <c r="C85" s="418" t="s">
        <v>287</v>
      </c>
      <c r="D85" s="418"/>
      <c r="E85" s="418"/>
      <c r="F85" s="418"/>
      <c r="G85" s="137"/>
    </row>
    <row r="86" spans="1:7" s="8" customFormat="1" ht="22.5" customHeight="1" x14ac:dyDescent="0.2">
      <c r="A86" s="139"/>
      <c r="B86" s="138"/>
      <c r="C86" s="413" t="s">
        <v>499</v>
      </c>
      <c r="D86" s="418"/>
      <c r="E86" s="418"/>
      <c r="F86" s="418"/>
      <c r="G86" s="137"/>
    </row>
    <row r="87" spans="1:7" s="8" customFormat="1" ht="35.25" customHeight="1" x14ac:dyDescent="0.2">
      <c r="A87" s="139"/>
      <c r="B87" s="138"/>
      <c r="C87" s="413" t="s">
        <v>501</v>
      </c>
      <c r="D87" s="413"/>
      <c r="E87" s="413"/>
      <c r="F87" s="413"/>
      <c r="G87" s="137"/>
    </row>
    <row r="88" spans="1:7" s="8" customFormat="1" ht="35.25" customHeight="1" x14ac:dyDescent="0.2">
      <c r="A88" s="139"/>
      <c r="B88" s="138"/>
      <c r="C88" s="413" t="s">
        <v>502</v>
      </c>
      <c r="D88" s="413"/>
      <c r="E88" s="413"/>
      <c r="F88" s="413"/>
      <c r="G88" s="137"/>
    </row>
    <row r="89" spans="1:7" s="8" customFormat="1" ht="18.75" customHeight="1" x14ac:dyDescent="0.2">
      <c r="A89" s="139"/>
      <c r="B89" s="138"/>
      <c r="C89" s="413" t="s">
        <v>348</v>
      </c>
      <c r="D89" s="413"/>
      <c r="E89" s="413"/>
      <c r="F89" s="413"/>
      <c r="G89" s="137"/>
    </row>
    <row r="90" spans="1:7" s="8" customFormat="1" ht="18.75" customHeight="1" x14ac:dyDescent="0.2">
      <c r="A90" s="139"/>
      <c r="B90" s="138"/>
      <c r="C90" s="413" t="s">
        <v>349</v>
      </c>
      <c r="D90" s="413"/>
      <c r="E90" s="413"/>
      <c r="F90" s="413"/>
      <c r="G90" s="137"/>
    </row>
    <row r="91" spans="1:7" s="8" customFormat="1" ht="18.75" customHeight="1" x14ac:dyDescent="0.2">
      <c r="A91" s="139"/>
      <c r="B91" s="138"/>
      <c r="C91" s="413" t="s">
        <v>459</v>
      </c>
      <c r="D91" s="413"/>
      <c r="E91" s="413"/>
      <c r="F91" s="413"/>
      <c r="G91" s="137"/>
    </row>
    <row r="92" spans="1:7" s="8" customFormat="1" ht="18.75" customHeight="1" x14ac:dyDescent="0.2">
      <c r="A92" s="139"/>
      <c r="B92" s="138"/>
      <c r="C92" s="413" t="s">
        <v>350</v>
      </c>
      <c r="D92" s="413"/>
      <c r="E92" s="413"/>
      <c r="F92" s="413"/>
      <c r="G92" s="137"/>
    </row>
    <row r="93" spans="1:7" s="8" customFormat="1" ht="18.75" customHeight="1" x14ac:dyDescent="0.2">
      <c r="A93" s="139"/>
      <c r="B93" s="138"/>
      <c r="C93" s="413"/>
      <c r="D93" s="413"/>
      <c r="E93" s="413"/>
      <c r="F93" s="413"/>
      <c r="G93" s="137"/>
    </row>
    <row r="94" spans="1:7" s="132" customFormat="1" ht="7.5" customHeight="1" thickBot="1" x14ac:dyDescent="0.25">
      <c r="B94" s="136"/>
      <c r="C94" s="135"/>
      <c r="D94" s="135"/>
      <c r="E94" s="135"/>
      <c r="F94" s="134"/>
      <c r="G94" s="133"/>
    </row>
    <row r="97" ht="12" customHeight="1" x14ac:dyDescent="0.2"/>
  </sheetData>
  <sheetProtection algorithmName="SHA-512" hashValue="J5amy//SmG3DX1jHoaHOub3f1Z0Y8MCQUM1cu9J+UCsYnp4O7riBrKBN7MAbFmDl+m51a8C/WwL29LtjpaeuqA==" saltValue="N8Ynd+ojx5mMrZIFDJ1OLw==" spinCount="100000" sheet="1" objects="1" scenarios="1"/>
  <mergeCells count="53">
    <mergeCell ref="C90:F90"/>
    <mergeCell ref="C91:F91"/>
    <mergeCell ref="C92:F92"/>
    <mergeCell ref="C11:F11"/>
    <mergeCell ref="C86:F86"/>
    <mergeCell ref="C88:F88"/>
    <mergeCell ref="C81:F81"/>
    <mergeCell ref="C83:F83"/>
    <mergeCell ref="C85:F85"/>
    <mergeCell ref="C87:F87"/>
    <mergeCell ref="C89:F89"/>
    <mergeCell ref="C22:F22"/>
    <mergeCell ref="C14:F14"/>
    <mergeCell ref="C37:F37"/>
    <mergeCell ref="C51:F51"/>
    <mergeCell ref="C46:F46"/>
    <mergeCell ref="C20:F20"/>
    <mergeCell ref="C35:F35"/>
    <mergeCell ref="C24:F24"/>
    <mergeCell ref="C28:F28"/>
    <mergeCell ref="C42:F42"/>
    <mergeCell ref="C18:F18"/>
    <mergeCell ref="C4:F4"/>
    <mergeCell ref="C5:F5"/>
    <mergeCell ref="C7:F7"/>
    <mergeCell ref="C8:F8"/>
    <mergeCell ref="C9:F9"/>
    <mergeCell ref="C65:F65"/>
    <mergeCell ref="C43:F43"/>
    <mergeCell ref="C54:F54"/>
    <mergeCell ref="C49:F49"/>
    <mergeCell ref="C50:F50"/>
    <mergeCell ref="C76:F76"/>
    <mergeCell ref="C77:F77"/>
    <mergeCell ref="C71:F71"/>
    <mergeCell ref="C72:F72"/>
    <mergeCell ref="C74:F74"/>
    <mergeCell ref="C79:F79"/>
    <mergeCell ref="C80:F80"/>
    <mergeCell ref="C93:F93"/>
    <mergeCell ref="C12:F12"/>
    <mergeCell ref="C17:F17"/>
    <mergeCell ref="C15:F15"/>
    <mergeCell ref="C16:F16"/>
    <mergeCell ref="C13:F13"/>
    <mergeCell ref="C78:F78"/>
    <mergeCell ref="C63:F63"/>
    <mergeCell ref="D55:F55"/>
    <mergeCell ref="C61:F61"/>
    <mergeCell ref="C62:F62"/>
    <mergeCell ref="C67:F67"/>
    <mergeCell ref="C68:F68"/>
    <mergeCell ref="C70:F70"/>
  </mergeCells>
  <hyperlinks>
    <hyperlink ref="D29" r:id="rId1" display="https://webgate.ec.europa.eu/edamis/helpcenter/website/index.htm" xr:uid="{00000000-0004-0000-0200-000000000000}"/>
    <hyperlink ref="C68:F68" r:id="rId2" display="https://ec.europa.eu/eurostat/web/waste/methodology" xr:uid="{00000000-0004-0000-0200-000001000000}"/>
    <hyperlink ref="D30" r:id="rId3" display="mailto:estat-support-edamis@ec.europa.eu" xr:uid="{00000000-0004-0000-0200-000002000000}"/>
    <hyperlink ref="D33" r:id="rId4" display="mailto:ESTAT-WASTE-STATISTICS@EC.EUROPA.EU" xr:uid="{00000000-0004-0000-0200-000003000000}"/>
    <hyperlink ref="C72:F72" r:id="rId5" display="mailto:ESTAT-WASTE-STATISTICS@EC.EUROPA.EU" xr:uid="{00000000-0004-0000-0200-000004000000}"/>
  </hyperlinks>
  <pageMargins left="0.70866141732283472" right="0.70866141732283472" top="0.74803149606299213" bottom="0.74803149606299213" header="0.31496062992125984" footer="0.31496062992125984"/>
  <pageSetup paperSize="9" scale="63" fitToHeight="0" orientation="portrait" verticalDpi="0" r:id="rId6"/>
  <headerFooter>
    <oddFooter>&amp;L&amp;F&amp;CPage &amp;Pof &amp;N&amp;R&amp;A</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tabColor rgb="FFB9C337"/>
    <pageSetUpPr fitToPage="1"/>
  </sheetPr>
  <dimension ref="A1:BI47"/>
  <sheetViews>
    <sheetView topLeftCell="A25" workbookViewId="0"/>
  </sheetViews>
  <sheetFormatPr defaultColWidth="8.7109375" defaultRowHeight="12.75" x14ac:dyDescent="0.2"/>
  <cols>
    <col min="1" max="2" width="1.42578125" style="13" customWidth="1"/>
    <col min="3" max="3" width="4.42578125" style="13" customWidth="1"/>
    <col min="4" max="4" width="20" style="13" customWidth="1"/>
    <col min="5" max="5" width="66.7109375" style="13" customWidth="1"/>
    <col min="6" max="6" width="52.140625" style="13" customWidth="1"/>
    <col min="7" max="7" width="1.28515625" style="13" customWidth="1"/>
    <col min="8" max="16384" width="8.7109375" style="13"/>
  </cols>
  <sheetData>
    <row r="1" spans="1:61" s="7" customFormat="1" thickBot="1" x14ac:dyDescent="0.25">
      <c r="E1" s="99"/>
      <c r="F1" s="99"/>
      <c r="G1" s="99"/>
      <c r="H1" s="99"/>
      <c r="I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row>
    <row r="2" spans="1:61" s="103" customFormat="1" ht="42" customHeight="1" x14ac:dyDescent="0.2">
      <c r="B2" s="100"/>
      <c r="C2" s="165"/>
      <c r="D2" s="164"/>
      <c r="E2" s="164"/>
      <c r="F2" s="164"/>
      <c r="G2" s="163"/>
      <c r="H2" s="102"/>
      <c r="I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row>
    <row r="3" spans="1:61" s="7" customFormat="1" ht="22.5" customHeight="1" x14ac:dyDescent="0.2">
      <c r="B3" s="108"/>
      <c r="C3" s="162"/>
      <c r="D3" s="161"/>
      <c r="E3" s="161"/>
      <c r="F3" s="64" t="str">
        <f>UPPER(Lists!K3)</f>
        <v>STATISTICAL OFFICE OF THE EUROPEAN UNION</v>
      </c>
      <c r="G3" s="160"/>
      <c r="H3" s="99"/>
      <c r="I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row>
    <row r="4" spans="1:61" s="7" customFormat="1" ht="22.5" customHeight="1" x14ac:dyDescent="0.25">
      <c r="B4" s="108"/>
      <c r="C4" s="421" t="str">
        <f>UPPER(Lists!K7)</f>
        <v>ANNUAL REPORTING OF CONSTRUCTION AND DEMOLITION WASTE</v>
      </c>
      <c r="D4" s="421"/>
      <c r="E4" s="421"/>
      <c r="F4" s="421"/>
      <c r="G4" s="160"/>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row>
    <row r="5" spans="1:61" s="7" customFormat="1" ht="21.75" customHeight="1" x14ac:dyDescent="0.2">
      <c r="B5" s="110"/>
      <c r="C5" s="411" t="str">
        <f>CONCATENATE(Lists!K8," DATA COLLECTION")</f>
        <v>2022 DATA COLLECTION</v>
      </c>
      <c r="D5" s="411"/>
      <c r="E5" s="411"/>
      <c r="F5" s="411"/>
      <c r="G5" s="160"/>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row>
    <row r="6" spans="1:61" s="7" customFormat="1" ht="15" customHeight="1" thickBot="1" x14ac:dyDescent="0.25">
      <c r="B6" s="110"/>
      <c r="C6" s="112"/>
      <c r="D6" s="112"/>
      <c r="E6" s="112"/>
      <c r="F6" s="112"/>
      <c r="G6" s="160"/>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row>
    <row r="7" spans="1:61" s="8" customFormat="1" ht="39" customHeight="1" thickBot="1" x14ac:dyDescent="0.25">
      <c r="B7" s="113"/>
      <c r="C7" s="422" t="s">
        <v>282</v>
      </c>
      <c r="D7" s="422"/>
      <c r="E7" s="422"/>
      <c r="F7" s="422"/>
      <c r="G7" s="159"/>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row>
    <row r="8" spans="1:61" s="8" customFormat="1" ht="9.75" customHeight="1" x14ac:dyDescent="0.2">
      <c r="A8" s="139"/>
      <c r="B8" s="138"/>
      <c r="C8" s="140"/>
      <c r="D8" s="140"/>
      <c r="E8" s="140"/>
      <c r="F8" s="140"/>
      <c r="G8" s="137"/>
    </row>
    <row r="9" spans="1:61" s="8" customFormat="1" ht="27.6" customHeight="1" x14ac:dyDescent="0.2">
      <c r="A9" s="139"/>
      <c r="B9" s="138"/>
      <c r="C9" s="413" t="s">
        <v>337</v>
      </c>
      <c r="D9" s="413"/>
      <c r="E9" s="413"/>
      <c r="F9" s="413"/>
      <c r="G9" s="137"/>
    </row>
    <row r="10" spans="1:61" s="8" customFormat="1" ht="39.950000000000003" customHeight="1" x14ac:dyDescent="0.2">
      <c r="A10" s="139"/>
      <c r="B10" s="138"/>
      <c r="C10" s="425" t="s">
        <v>338</v>
      </c>
      <c r="D10" s="425"/>
      <c r="E10" s="425"/>
      <c r="F10" s="425"/>
      <c r="G10" s="137"/>
    </row>
    <row r="11" spans="1:61" s="8" customFormat="1" ht="31.5" customHeight="1" x14ac:dyDescent="0.2">
      <c r="A11" s="139"/>
      <c r="B11" s="138"/>
      <c r="C11" s="425" t="s">
        <v>339</v>
      </c>
      <c r="D11" s="425"/>
      <c r="E11" s="425"/>
      <c r="F11" s="425"/>
      <c r="G11" s="137"/>
    </row>
    <row r="12" spans="1:61" s="8" customFormat="1" ht="36.950000000000003" customHeight="1" x14ac:dyDescent="0.2">
      <c r="A12" s="139"/>
      <c r="B12" s="138"/>
      <c r="C12" s="303"/>
      <c r="D12" s="425" t="s">
        <v>340</v>
      </c>
      <c r="E12" s="425"/>
      <c r="F12" s="425"/>
      <c r="G12" s="137"/>
    </row>
    <row r="13" spans="1:61" s="8" customFormat="1" ht="32.1" customHeight="1" x14ac:dyDescent="0.2">
      <c r="A13" s="139"/>
      <c r="B13" s="138"/>
      <c r="C13" s="303"/>
      <c r="D13" s="425" t="s">
        <v>341</v>
      </c>
      <c r="E13" s="425"/>
      <c r="F13" s="425"/>
      <c r="G13" s="137"/>
    </row>
    <row r="14" spans="1:61" s="8" customFormat="1" ht="36.950000000000003" customHeight="1" x14ac:dyDescent="0.2">
      <c r="A14" s="139"/>
      <c r="B14" s="138"/>
      <c r="C14" s="425" t="s">
        <v>342</v>
      </c>
      <c r="D14" s="425"/>
      <c r="E14" s="425"/>
      <c r="F14" s="425"/>
      <c r="G14" s="137"/>
    </row>
    <row r="15" spans="1:61" s="8" customFormat="1" ht="20.45" customHeight="1" x14ac:dyDescent="0.25">
      <c r="A15" s="139"/>
      <c r="B15" s="138"/>
      <c r="C15" s="414" t="s">
        <v>343</v>
      </c>
      <c r="D15" s="414"/>
      <c r="E15" s="414"/>
      <c r="F15" s="414"/>
      <c r="G15" s="137"/>
    </row>
    <row r="16" spans="1:61" s="8" customFormat="1" ht="27.75" customHeight="1" x14ac:dyDescent="0.2">
      <c r="A16" s="139"/>
      <c r="B16" s="138"/>
      <c r="C16" s="303"/>
      <c r="D16" s="413" t="s">
        <v>344</v>
      </c>
      <c r="E16" s="413"/>
      <c r="F16" s="413"/>
      <c r="G16" s="137"/>
    </row>
    <row r="17" spans="1:7" s="8" customFormat="1" ht="25.5" customHeight="1" x14ac:dyDescent="0.2">
      <c r="A17" s="139"/>
      <c r="B17" s="138"/>
      <c r="C17" s="413" t="s">
        <v>347</v>
      </c>
      <c r="D17" s="413"/>
      <c r="E17" s="413"/>
      <c r="F17" s="413"/>
      <c r="G17" s="137"/>
    </row>
    <row r="18" spans="1:7" s="8" customFormat="1" ht="24" customHeight="1" x14ac:dyDescent="0.25">
      <c r="A18" s="139"/>
      <c r="B18" s="138"/>
      <c r="C18" s="414" t="s">
        <v>101</v>
      </c>
      <c r="D18" s="414"/>
      <c r="E18" s="414"/>
      <c r="F18" s="414"/>
      <c r="G18" s="137"/>
    </row>
    <row r="19" spans="1:7" s="170" customFormat="1" ht="18" customHeight="1" x14ac:dyDescent="0.2">
      <c r="A19" s="169"/>
      <c r="B19" s="138"/>
      <c r="C19" s="415" t="s">
        <v>281</v>
      </c>
      <c r="D19" s="415"/>
      <c r="E19" s="415"/>
      <c r="F19" s="415"/>
      <c r="G19" s="137"/>
    </row>
    <row r="20" spans="1:7" s="170" customFormat="1" ht="18" customHeight="1" x14ac:dyDescent="0.2">
      <c r="A20" s="169"/>
      <c r="B20" s="138"/>
      <c r="C20" s="415" t="s">
        <v>278</v>
      </c>
      <c r="D20" s="415"/>
      <c r="E20" s="415"/>
      <c r="F20" s="415"/>
      <c r="G20" s="137"/>
    </row>
    <row r="21" spans="1:7" s="170" customFormat="1" ht="18" customHeight="1" x14ac:dyDescent="0.2">
      <c r="A21" s="169"/>
      <c r="B21" s="138"/>
      <c r="C21" s="415" t="s">
        <v>345</v>
      </c>
      <c r="D21" s="415"/>
      <c r="E21" s="415"/>
      <c r="F21" s="415"/>
      <c r="G21" s="137"/>
    </row>
    <row r="22" spans="1:7" s="8" customFormat="1" ht="9.75" customHeight="1" x14ac:dyDescent="0.2">
      <c r="A22" s="139"/>
      <c r="B22" s="138"/>
      <c r="C22" s="140"/>
      <c r="D22" s="140"/>
      <c r="E22" s="140"/>
      <c r="F22" s="140"/>
      <c r="G22" s="137"/>
    </row>
    <row r="23" spans="1:7" s="8" customFormat="1" ht="5.25" customHeight="1" x14ac:dyDescent="0.2">
      <c r="A23" s="139"/>
      <c r="B23" s="138"/>
      <c r="C23" s="140"/>
      <c r="D23" s="140"/>
      <c r="E23" s="140"/>
      <c r="F23" s="140"/>
      <c r="G23" s="137"/>
    </row>
    <row r="24" spans="1:7" s="8" customFormat="1" ht="17.25" customHeight="1" x14ac:dyDescent="0.2">
      <c r="A24" s="139"/>
      <c r="B24" s="138"/>
      <c r="C24" s="408" t="s">
        <v>280</v>
      </c>
      <c r="D24" s="408"/>
      <c r="E24" s="408"/>
      <c r="F24" s="408"/>
      <c r="G24" s="137"/>
    </row>
    <row r="25" spans="1:7" s="8" customFormat="1" ht="6" customHeight="1" x14ac:dyDescent="0.2">
      <c r="A25" s="139"/>
      <c r="B25" s="138"/>
      <c r="C25" s="140"/>
      <c r="D25" s="140"/>
      <c r="E25" s="140"/>
      <c r="F25" s="140"/>
      <c r="G25" s="137"/>
    </row>
    <row r="26" spans="1:7" s="8" customFormat="1" ht="27.6" customHeight="1" x14ac:dyDescent="0.2">
      <c r="A26" s="139"/>
      <c r="B26" s="138"/>
      <c r="C26" s="413" t="s">
        <v>279</v>
      </c>
      <c r="D26" s="413"/>
      <c r="E26" s="413"/>
      <c r="F26" s="413"/>
      <c r="G26" s="137"/>
    </row>
    <row r="27" spans="1:7" s="8" customFormat="1" ht="34.5" customHeight="1" x14ac:dyDescent="0.2">
      <c r="A27" s="139"/>
      <c r="B27" s="138"/>
      <c r="C27" s="413" t="s">
        <v>453</v>
      </c>
      <c r="D27" s="413"/>
      <c r="E27" s="413"/>
      <c r="F27" s="413"/>
      <c r="G27" s="137"/>
    </row>
    <row r="28" spans="1:7" s="8" customFormat="1" ht="77.25" customHeight="1" x14ac:dyDescent="0.2">
      <c r="A28" s="139"/>
      <c r="B28" s="138"/>
      <c r="C28" s="413" t="s">
        <v>488</v>
      </c>
      <c r="D28" s="413"/>
      <c r="E28" s="413"/>
      <c r="F28" s="413"/>
      <c r="G28" s="137"/>
    </row>
    <row r="29" spans="1:7" s="8" customFormat="1" ht="5.25" customHeight="1" x14ac:dyDescent="0.2">
      <c r="A29" s="139"/>
      <c r="B29" s="138"/>
      <c r="C29" s="140"/>
      <c r="D29" s="140"/>
      <c r="E29" s="140"/>
      <c r="F29" s="140"/>
      <c r="G29" s="137"/>
    </row>
    <row r="30" spans="1:7" s="8" customFormat="1" ht="17.25" customHeight="1" x14ac:dyDescent="0.2">
      <c r="A30" s="139"/>
      <c r="B30" s="138"/>
      <c r="C30" s="408" t="s">
        <v>278</v>
      </c>
      <c r="D30" s="408"/>
      <c r="E30" s="408"/>
      <c r="F30" s="408"/>
      <c r="G30" s="137"/>
    </row>
    <row r="31" spans="1:7" s="8" customFormat="1" ht="7.5" customHeight="1" x14ac:dyDescent="0.2">
      <c r="A31" s="139"/>
      <c r="B31" s="138"/>
      <c r="C31" s="140"/>
      <c r="D31" s="140"/>
      <c r="E31" s="140"/>
      <c r="F31" s="140"/>
      <c r="G31" s="137"/>
    </row>
    <row r="32" spans="1:7" s="8" customFormat="1" ht="24.95" customHeight="1" x14ac:dyDescent="0.2">
      <c r="A32" s="139"/>
      <c r="B32" s="138"/>
      <c r="C32" s="413" t="s">
        <v>277</v>
      </c>
      <c r="D32" s="413"/>
      <c r="E32" s="413"/>
      <c r="F32" s="413"/>
      <c r="G32" s="137"/>
    </row>
    <row r="33" spans="1:7" s="309" customFormat="1" ht="24.95" customHeight="1" x14ac:dyDescent="0.2">
      <c r="A33" s="306"/>
      <c r="B33" s="307"/>
      <c r="C33" s="424" t="s">
        <v>328</v>
      </c>
      <c r="D33" s="424"/>
      <c r="E33" s="424"/>
      <c r="F33" s="424"/>
      <c r="G33" s="308"/>
    </row>
    <row r="34" spans="1:7" s="309" customFormat="1" ht="24.95" customHeight="1" x14ac:dyDescent="0.2">
      <c r="A34" s="306"/>
      <c r="B34" s="307"/>
      <c r="C34" s="424" t="s">
        <v>327</v>
      </c>
      <c r="D34" s="424"/>
      <c r="E34" s="424"/>
      <c r="F34" s="424"/>
      <c r="G34" s="308"/>
    </row>
    <row r="35" spans="1:7" s="309" customFormat="1" ht="24.95" customHeight="1" x14ac:dyDescent="0.2">
      <c r="A35" s="306"/>
      <c r="B35" s="307"/>
      <c r="C35" s="424" t="s">
        <v>329</v>
      </c>
      <c r="D35" s="424"/>
      <c r="E35" s="424"/>
      <c r="F35" s="424"/>
      <c r="G35" s="308"/>
    </row>
    <row r="36" spans="1:7" s="309" customFormat="1" ht="24.95" customHeight="1" x14ac:dyDescent="0.2">
      <c r="A36" s="306"/>
      <c r="B36" s="307"/>
      <c r="C36" s="424" t="s">
        <v>330</v>
      </c>
      <c r="D36" s="424"/>
      <c r="E36" s="424"/>
      <c r="F36" s="424"/>
      <c r="G36" s="308"/>
    </row>
    <row r="37" spans="1:7" s="309" customFormat="1" ht="24.95" customHeight="1" x14ac:dyDescent="0.2">
      <c r="A37" s="306"/>
      <c r="B37" s="307"/>
      <c r="C37" s="424" t="s">
        <v>331</v>
      </c>
      <c r="D37" s="424"/>
      <c r="E37" s="424"/>
      <c r="F37" s="424"/>
      <c r="G37" s="308"/>
    </row>
    <row r="38" spans="1:7" s="309" customFormat="1" ht="24.75" customHeight="1" x14ac:dyDescent="0.2">
      <c r="A38" s="306"/>
      <c r="B38" s="307"/>
      <c r="C38" s="312" t="s">
        <v>351</v>
      </c>
      <c r="D38" s="310"/>
      <c r="E38" s="310"/>
      <c r="F38" s="310"/>
      <c r="G38" s="308"/>
    </row>
    <row r="39" spans="1:7" s="8" customFormat="1" ht="12" customHeight="1" x14ac:dyDescent="0.2">
      <c r="A39" s="139"/>
      <c r="B39" s="138"/>
      <c r="C39" s="313"/>
      <c r="D39" s="140"/>
      <c r="E39" s="140"/>
      <c r="F39" s="140"/>
      <c r="G39" s="137"/>
    </row>
    <row r="40" spans="1:7" s="8" customFormat="1" ht="17.25" customHeight="1" x14ac:dyDescent="0.2">
      <c r="A40" s="139"/>
      <c r="B40" s="138"/>
      <c r="C40" s="408" t="s">
        <v>345</v>
      </c>
      <c r="D40" s="408"/>
      <c r="E40" s="408"/>
      <c r="F40" s="408"/>
      <c r="G40" s="137"/>
    </row>
    <row r="41" spans="1:7" s="8" customFormat="1" ht="8.1" customHeight="1" x14ac:dyDescent="0.2">
      <c r="A41" s="139"/>
      <c r="B41" s="138"/>
      <c r="C41" s="140"/>
      <c r="D41" s="140"/>
      <c r="E41" s="140"/>
      <c r="F41" s="140"/>
      <c r="G41" s="137"/>
    </row>
    <row r="42" spans="1:7" s="226" customFormat="1" ht="30.75" customHeight="1" x14ac:dyDescent="0.2">
      <c r="A42" s="229"/>
      <c r="B42" s="228"/>
      <c r="C42" s="425" t="s">
        <v>346</v>
      </c>
      <c r="D42" s="425"/>
      <c r="E42" s="425"/>
      <c r="F42" s="425"/>
      <c r="G42" s="227"/>
    </row>
    <row r="43" spans="1:7" s="226" customFormat="1" ht="24.95" customHeight="1" x14ac:dyDescent="0.2">
      <c r="A43" s="229"/>
      <c r="B43" s="228"/>
      <c r="C43" s="424"/>
      <c r="D43" s="424"/>
      <c r="E43" s="424"/>
      <c r="F43" s="424"/>
      <c r="G43" s="227"/>
    </row>
    <row r="44" spans="1:7" s="132" customFormat="1" ht="7.5" customHeight="1" thickBot="1" x14ac:dyDescent="0.25">
      <c r="B44" s="136"/>
      <c r="C44" s="135"/>
      <c r="D44" s="135"/>
      <c r="E44" s="135"/>
      <c r="F44" s="134"/>
      <c r="G44" s="133"/>
    </row>
    <row r="47" spans="1:7" ht="12" customHeight="1" x14ac:dyDescent="0.2"/>
  </sheetData>
  <sheetProtection algorithmName="SHA-512" hashValue="eLW9ROZuP+SYhXKp/SG9pLIHRaozPSupm8BpDgckbDmCZFtoykZDACD/YfYVPun2yPhn8FqbX50MhfHsRYYfkg==" saltValue="zqDoXhQ5eIY7Gzgrtw7BmA==" spinCount="100000" sheet="1" objects="1" scenarios="1" selectLockedCells="1" selectUnlockedCells="1"/>
  <mergeCells count="30">
    <mergeCell ref="C17:F17"/>
    <mergeCell ref="C40:F40"/>
    <mergeCell ref="C42:F42"/>
    <mergeCell ref="C20:F20"/>
    <mergeCell ref="C36:F36"/>
    <mergeCell ref="C37:F37"/>
    <mergeCell ref="C30:F30"/>
    <mergeCell ref="C34:F34"/>
    <mergeCell ref="C35:F35"/>
    <mergeCell ref="C21:F21"/>
    <mergeCell ref="C26:F26"/>
    <mergeCell ref="C27:F27"/>
    <mergeCell ref="C28:F28"/>
    <mergeCell ref="C32:F32"/>
    <mergeCell ref="C43:F43"/>
    <mergeCell ref="C4:F4"/>
    <mergeCell ref="C5:F5"/>
    <mergeCell ref="C7:F7"/>
    <mergeCell ref="C18:F18"/>
    <mergeCell ref="C19:F19"/>
    <mergeCell ref="C9:F9"/>
    <mergeCell ref="C10:F10"/>
    <mergeCell ref="C11:F11"/>
    <mergeCell ref="D12:F12"/>
    <mergeCell ref="D13:F13"/>
    <mergeCell ref="C14:F14"/>
    <mergeCell ref="C15:F15"/>
    <mergeCell ref="D16:F16"/>
    <mergeCell ref="C33:F33"/>
    <mergeCell ref="C24:F24"/>
  </mergeCells>
  <pageMargins left="0.70866141732283472" right="0.70866141732283472" top="0.74803149606299213" bottom="0.74803149606299213" header="0.31496062992125984" footer="0.31496062992125984"/>
  <pageSetup paperSize="9" scale="60" orientation="portrait" verticalDpi="0" r:id="rId1"/>
  <headerFooter>
    <oddFooter>&amp;L&amp;F&amp;CPage &amp;Pof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7">
    <tabColor rgb="FFB9C337"/>
    <pageSetUpPr fitToPage="1"/>
  </sheetPr>
  <dimension ref="A1:BI41"/>
  <sheetViews>
    <sheetView workbookViewId="0"/>
  </sheetViews>
  <sheetFormatPr defaultColWidth="8.7109375" defaultRowHeight="12.75" x14ac:dyDescent="0.2"/>
  <cols>
    <col min="1" max="2" width="1.42578125" style="13" customWidth="1"/>
    <col min="3" max="3" width="17.140625" style="13" customWidth="1"/>
    <col min="4" max="4" width="20" style="13" customWidth="1"/>
    <col min="5" max="5" width="66.7109375" style="13" customWidth="1"/>
    <col min="6" max="6" width="28.85546875" style="13" customWidth="1"/>
    <col min="7" max="7" width="1.28515625" style="13" customWidth="1"/>
    <col min="8" max="16384" width="8.7109375" style="13"/>
  </cols>
  <sheetData>
    <row r="1" spans="1:61" s="7" customFormat="1" thickBot="1" x14ac:dyDescent="0.25">
      <c r="E1" s="99"/>
      <c r="F1" s="99"/>
      <c r="G1" s="99"/>
      <c r="H1" s="99"/>
      <c r="I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row>
    <row r="2" spans="1:61" s="103" customFormat="1" ht="42" customHeight="1" x14ac:dyDescent="0.2">
      <c r="B2" s="100"/>
      <c r="C2" s="165"/>
      <c r="D2" s="164"/>
      <c r="E2" s="164"/>
      <c r="F2" s="164"/>
      <c r="G2" s="163"/>
      <c r="H2" s="102"/>
      <c r="I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row>
    <row r="3" spans="1:61" s="7" customFormat="1" ht="18.75" customHeight="1" x14ac:dyDescent="0.2">
      <c r="B3" s="108"/>
      <c r="C3" s="162"/>
      <c r="D3" s="161"/>
      <c r="E3" s="161"/>
      <c r="F3" s="64" t="str">
        <f>UPPER(Lists!K3)</f>
        <v>STATISTICAL OFFICE OF THE EUROPEAN UNION</v>
      </c>
      <c r="G3" s="160"/>
      <c r="H3" s="99"/>
      <c r="I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row>
    <row r="4" spans="1:61" s="7" customFormat="1" ht="22.5" customHeight="1" x14ac:dyDescent="0.25">
      <c r="B4" s="108"/>
      <c r="C4" s="421" t="str">
        <f>UPPER(Lists!K7)</f>
        <v>ANNUAL REPORTING OF CONSTRUCTION AND DEMOLITION WASTE</v>
      </c>
      <c r="D4" s="421"/>
      <c r="E4" s="421"/>
      <c r="F4" s="421"/>
      <c r="G4" s="160"/>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row>
    <row r="5" spans="1:61" s="7" customFormat="1" ht="21.75" customHeight="1" x14ac:dyDescent="0.2">
      <c r="B5" s="110"/>
      <c r="C5" s="411" t="str">
        <f>CONCATENATE(Lists!K8," DATA COLLECTION")</f>
        <v>2022 DATA COLLECTION</v>
      </c>
      <c r="D5" s="411"/>
      <c r="E5" s="411"/>
      <c r="F5" s="411"/>
      <c r="G5" s="160"/>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row>
    <row r="6" spans="1:61" s="7" customFormat="1" ht="15" customHeight="1" thickBot="1" x14ac:dyDescent="0.25">
      <c r="B6" s="110"/>
      <c r="C6" s="112"/>
      <c r="D6" s="112"/>
      <c r="E6" s="112"/>
      <c r="F6" s="112"/>
      <c r="G6" s="160"/>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row>
    <row r="7" spans="1:61" s="8" customFormat="1" ht="39" customHeight="1" thickBot="1" x14ac:dyDescent="0.25">
      <c r="B7" s="113"/>
      <c r="C7" s="422" t="s">
        <v>137</v>
      </c>
      <c r="D7" s="422"/>
      <c r="E7" s="422"/>
      <c r="F7" s="422"/>
      <c r="G7" s="159"/>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row>
    <row r="8" spans="1:61" s="8" customFormat="1" ht="24" customHeight="1" x14ac:dyDescent="0.25">
      <c r="A8" s="139"/>
      <c r="B8" s="138"/>
      <c r="C8" s="414" t="s">
        <v>101</v>
      </c>
      <c r="D8" s="414"/>
      <c r="E8" s="414"/>
      <c r="F8" s="414"/>
      <c r="G8" s="137"/>
    </row>
    <row r="9" spans="1:61" s="170" customFormat="1" ht="18" customHeight="1" x14ac:dyDescent="0.2">
      <c r="A9" s="169"/>
      <c r="B9" s="138"/>
      <c r="C9" s="415" t="s">
        <v>102</v>
      </c>
      <c r="D9" s="415"/>
      <c r="E9" s="415"/>
      <c r="F9" s="415"/>
      <c r="G9" s="137"/>
    </row>
    <row r="10" spans="1:61" s="170" customFormat="1" ht="18" customHeight="1" x14ac:dyDescent="0.2">
      <c r="A10" s="169"/>
      <c r="B10" s="138"/>
      <c r="C10" s="415" t="s">
        <v>103</v>
      </c>
      <c r="D10" s="415"/>
      <c r="E10" s="415"/>
      <c r="F10" s="415"/>
      <c r="G10" s="137"/>
    </row>
    <row r="11" spans="1:61" s="170" customFormat="1" ht="18" customHeight="1" x14ac:dyDescent="0.2">
      <c r="A11" s="169"/>
      <c r="B11" s="138"/>
      <c r="C11" s="415" t="s">
        <v>223</v>
      </c>
      <c r="D11" s="415"/>
      <c r="E11" s="415"/>
      <c r="F11" s="415"/>
      <c r="G11" s="137"/>
    </row>
    <row r="12" spans="1:61" s="8" customFormat="1" ht="9.75" customHeight="1" x14ac:dyDescent="0.2">
      <c r="A12" s="139"/>
      <c r="B12" s="138"/>
      <c r="C12" s="140"/>
      <c r="D12" s="140"/>
      <c r="E12" s="140"/>
      <c r="F12" s="140"/>
      <c r="G12" s="137"/>
    </row>
    <row r="13" spans="1:61" s="8" customFormat="1" ht="17.25" customHeight="1" x14ac:dyDescent="0.2">
      <c r="A13" s="139"/>
      <c r="B13" s="138"/>
      <c r="C13" s="171" t="s">
        <v>102</v>
      </c>
      <c r="D13" s="172"/>
      <c r="E13" s="172"/>
      <c r="F13" s="172"/>
      <c r="G13" s="137"/>
    </row>
    <row r="14" spans="1:61" s="8" customFormat="1" ht="4.5" customHeight="1" x14ac:dyDescent="0.2">
      <c r="A14" s="139"/>
      <c r="B14" s="138"/>
      <c r="C14" s="140"/>
      <c r="D14" s="140"/>
      <c r="E14" s="140"/>
      <c r="F14" s="140"/>
      <c r="G14" s="137"/>
    </row>
    <row r="15" spans="1:61" s="8" customFormat="1" ht="37.5" customHeight="1" x14ac:dyDescent="0.2">
      <c r="A15" s="139"/>
      <c r="B15" s="138"/>
      <c r="C15" s="413" t="s">
        <v>289</v>
      </c>
      <c r="D15" s="413"/>
      <c r="E15" s="413"/>
      <c r="F15" s="413"/>
      <c r="G15" s="137"/>
    </row>
    <row r="16" spans="1:61" s="8" customFormat="1" ht="49.5" customHeight="1" x14ac:dyDescent="0.2">
      <c r="A16" s="139"/>
      <c r="B16" s="138"/>
      <c r="C16" s="413" t="s">
        <v>290</v>
      </c>
      <c r="D16" s="416"/>
      <c r="E16" s="416"/>
      <c r="F16" s="416"/>
      <c r="G16" s="137"/>
    </row>
    <row r="17" spans="1:7" s="8" customFormat="1" ht="5.25" customHeight="1" x14ac:dyDescent="0.2">
      <c r="A17" s="139"/>
      <c r="B17" s="138"/>
      <c r="C17" s="140"/>
      <c r="D17" s="140"/>
      <c r="E17" s="140"/>
      <c r="F17" s="140"/>
      <c r="G17" s="137"/>
    </row>
    <row r="18" spans="1:7" s="8" customFormat="1" ht="33" customHeight="1" x14ac:dyDescent="0.2">
      <c r="A18" s="139"/>
      <c r="B18" s="138"/>
      <c r="C18" s="413" t="s">
        <v>462</v>
      </c>
      <c r="D18" s="413"/>
      <c r="E18" s="413"/>
      <c r="F18" s="413"/>
      <c r="G18" s="137"/>
    </row>
    <row r="19" spans="1:7" s="8" customFormat="1" ht="5.45" customHeight="1" x14ac:dyDescent="0.2">
      <c r="A19" s="139"/>
      <c r="B19" s="138"/>
      <c r="C19" s="140"/>
      <c r="D19" s="140"/>
      <c r="E19" s="140"/>
      <c r="F19" s="140"/>
      <c r="G19" s="137"/>
    </row>
    <row r="20" spans="1:7" s="8" customFormat="1" ht="42.6" customHeight="1" x14ac:dyDescent="0.2">
      <c r="A20" s="139"/>
      <c r="B20" s="138"/>
      <c r="C20" s="425" t="s">
        <v>291</v>
      </c>
      <c r="D20" s="425"/>
      <c r="E20" s="425"/>
      <c r="F20" s="425"/>
      <c r="G20" s="137"/>
    </row>
    <row r="21" spans="1:7" s="8" customFormat="1" ht="7.5" customHeight="1" x14ac:dyDescent="0.2">
      <c r="A21" s="139"/>
      <c r="B21" s="138"/>
      <c r="C21" s="140"/>
      <c r="D21" s="140"/>
      <c r="E21" s="140"/>
      <c r="F21" s="140"/>
      <c r="G21" s="137"/>
    </row>
    <row r="22" spans="1:7" s="8" customFormat="1" ht="17.25" customHeight="1" x14ac:dyDescent="0.2">
      <c r="A22" s="139"/>
      <c r="B22" s="138"/>
      <c r="C22" s="140" t="s">
        <v>224</v>
      </c>
      <c r="D22" s="141"/>
      <c r="E22" s="140"/>
      <c r="F22" s="140"/>
      <c r="G22" s="137"/>
    </row>
    <row r="23" spans="1:7" s="8" customFormat="1" ht="18.75" customHeight="1" x14ac:dyDescent="0.2">
      <c r="A23" s="139"/>
      <c r="B23" s="138"/>
      <c r="C23" s="426" t="str">
        <f>Lists!K19</f>
        <v>https://ec.europa.eu/eurostat/web/waste/methodology</v>
      </c>
      <c r="D23" s="426"/>
      <c r="E23" s="426"/>
      <c r="F23" s="426"/>
      <c r="G23" s="137"/>
    </row>
    <row r="24" spans="1:7" s="8" customFormat="1" ht="5.25" customHeight="1" x14ac:dyDescent="0.2">
      <c r="A24" s="139"/>
      <c r="B24" s="138"/>
      <c r="C24" s="140"/>
      <c r="D24" s="140"/>
      <c r="E24" s="140"/>
      <c r="F24" s="140"/>
      <c r="G24" s="137"/>
    </row>
    <row r="25" spans="1:7" s="8" customFormat="1" ht="17.25" customHeight="1" x14ac:dyDescent="0.2">
      <c r="A25" s="139"/>
      <c r="B25" s="138"/>
      <c r="C25" s="171" t="s">
        <v>225</v>
      </c>
      <c r="D25" s="172"/>
      <c r="E25" s="172"/>
      <c r="F25" s="172"/>
      <c r="G25" s="137"/>
    </row>
    <row r="26" spans="1:7" s="8" customFormat="1" ht="6" customHeight="1" x14ac:dyDescent="0.2">
      <c r="A26" s="139"/>
      <c r="B26" s="138"/>
      <c r="C26" s="140"/>
      <c r="D26" s="140"/>
      <c r="E26" s="140"/>
      <c r="F26" s="140"/>
      <c r="G26" s="137"/>
    </row>
    <row r="27" spans="1:7" s="8" customFormat="1" ht="18.75" customHeight="1" x14ac:dyDescent="0.2">
      <c r="A27" s="139"/>
      <c r="B27" s="138"/>
      <c r="C27" s="416" t="s">
        <v>292</v>
      </c>
      <c r="D27" s="416"/>
      <c r="E27" s="416"/>
      <c r="F27" s="416"/>
      <c r="G27" s="137"/>
    </row>
    <row r="28" spans="1:7" s="8" customFormat="1" ht="36.75" customHeight="1" x14ac:dyDescent="0.2">
      <c r="A28" s="139"/>
      <c r="B28" s="138"/>
      <c r="C28" s="413" t="s">
        <v>293</v>
      </c>
      <c r="D28" s="413"/>
      <c r="E28" s="413"/>
      <c r="F28" s="413"/>
      <c r="G28" s="137"/>
    </row>
    <row r="29" spans="1:7" s="8" customFormat="1" ht="45" customHeight="1" x14ac:dyDescent="0.2">
      <c r="A29" s="139"/>
      <c r="B29" s="138"/>
      <c r="C29" s="413" t="s">
        <v>294</v>
      </c>
      <c r="D29" s="413"/>
      <c r="E29" s="413"/>
      <c r="F29" s="413"/>
      <c r="G29" s="137"/>
    </row>
    <row r="30" spans="1:7" s="8" customFormat="1" ht="50.25" customHeight="1" x14ac:dyDescent="0.2">
      <c r="A30" s="139"/>
      <c r="B30" s="138"/>
      <c r="C30" s="413" t="s">
        <v>295</v>
      </c>
      <c r="D30" s="413"/>
      <c r="E30" s="413"/>
      <c r="F30" s="413"/>
      <c r="G30" s="137"/>
    </row>
    <row r="31" spans="1:7" s="8" customFormat="1" ht="22.5" customHeight="1" x14ac:dyDescent="0.2">
      <c r="A31" s="139"/>
      <c r="B31" s="138"/>
      <c r="C31" s="413" t="s">
        <v>226</v>
      </c>
      <c r="D31" s="416"/>
      <c r="E31" s="416"/>
      <c r="F31" s="416"/>
      <c r="G31" s="137"/>
    </row>
    <row r="32" spans="1:7" s="8" customFormat="1" ht="15" customHeight="1" x14ac:dyDescent="0.2">
      <c r="A32" s="139"/>
      <c r="B32" s="138"/>
      <c r="C32" s="417" t="str">
        <f>Lists!K20</f>
        <v>https://ec.europa.eu/eurostat/web/waste/legislation</v>
      </c>
      <c r="D32" s="417"/>
      <c r="E32" s="417"/>
      <c r="F32" s="417"/>
      <c r="G32" s="137"/>
    </row>
    <row r="33" spans="1:7" s="8" customFormat="1" ht="5.25" customHeight="1" x14ac:dyDescent="0.2">
      <c r="A33" s="139"/>
      <c r="B33" s="138"/>
      <c r="C33" s="140"/>
      <c r="D33" s="140"/>
      <c r="E33" s="140"/>
      <c r="F33" s="140"/>
      <c r="G33" s="137"/>
    </row>
    <row r="34" spans="1:7" s="132" customFormat="1" ht="7.5" customHeight="1" thickBot="1" x14ac:dyDescent="0.25">
      <c r="B34" s="136"/>
      <c r="C34" s="135"/>
      <c r="D34" s="135"/>
      <c r="E34" s="135"/>
      <c r="F34" s="134"/>
      <c r="G34" s="133"/>
    </row>
    <row r="35" spans="1:7" s="8" customFormat="1" ht="17.25" customHeight="1" x14ac:dyDescent="0.2">
      <c r="A35" s="139"/>
      <c r="B35" s="138"/>
      <c r="C35" s="171" t="s">
        <v>223</v>
      </c>
      <c r="D35" s="172"/>
      <c r="E35" s="172"/>
      <c r="F35" s="172"/>
      <c r="G35" s="137"/>
    </row>
    <row r="36" spans="1:7" s="8" customFormat="1" ht="7.5" customHeight="1" x14ac:dyDescent="0.2">
      <c r="A36" s="139"/>
      <c r="B36" s="138"/>
      <c r="C36" s="140"/>
      <c r="D36" s="140"/>
      <c r="E36" s="140"/>
      <c r="F36" s="140"/>
      <c r="G36" s="137"/>
    </row>
    <row r="37" spans="1:7" s="8" customFormat="1" ht="47.25" customHeight="1" x14ac:dyDescent="0.2">
      <c r="A37" s="139"/>
      <c r="B37" s="138"/>
      <c r="C37" s="413" t="s">
        <v>450</v>
      </c>
      <c r="D37" s="413"/>
      <c r="E37" s="413"/>
      <c r="F37" s="413"/>
      <c r="G37" s="137"/>
    </row>
    <row r="38" spans="1:7" s="8" customFormat="1" ht="30" customHeight="1" x14ac:dyDescent="0.2">
      <c r="A38" s="139"/>
      <c r="B38" s="138"/>
      <c r="C38" s="416" t="s">
        <v>449</v>
      </c>
      <c r="D38" s="416"/>
      <c r="E38" s="416"/>
      <c r="F38" s="416"/>
      <c r="G38" s="137"/>
    </row>
    <row r="39" spans="1:7" s="8" customFormat="1" ht="30" customHeight="1" x14ac:dyDescent="0.2">
      <c r="A39" s="139"/>
      <c r="B39" s="138"/>
      <c r="C39" s="413" t="s">
        <v>451</v>
      </c>
      <c r="D39" s="413"/>
      <c r="E39" s="413"/>
      <c r="F39" s="413"/>
      <c r="G39" s="137"/>
    </row>
    <row r="40" spans="1:7" s="8" customFormat="1" ht="67.5" customHeight="1" x14ac:dyDescent="0.2">
      <c r="A40" s="139"/>
      <c r="B40" s="138"/>
      <c r="C40" s="413" t="s">
        <v>463</v>
      </c>
      <c r="D40" s="413"/>
      <c r="E40" s="413"/>
      <c r="F40" s="413"/>
      <c r="G40" s="137"/>
    </row>
    <row r="41" spans="1:7" s="132" customFormat="1" ht="7.5" customHeight="1" thickBot="1" x14ac:dyDescent="0.25">
      <c r="B41" s="136"/>
      <c r="C41" s="135"/>
      <c r="D41" s="135"/>
      <c r="E41" s="135"/>
      <c r="F41" s="134"/>
      <c r="G41" s="133"/>
    </row>
  </sheetData>
  <sheetProtection algorithmName="SHA-512" hashValue="feAk6lI4vAynWzB8pAQ1twsW89uQs0yRO5vJriI3piaNbWkLAmGjmCtpH523Sf7YfofzsvaC2WM3agLNzEjO7w==" saltValue="hxhOUpI2sBVo9YE1b4TRQw==" spinCount="100000" sheet="1" objects="1" scenarios="1"/>
  <mergeCells count="22">
    <mergeCell ref="C37:F37"/>
    <mergeCell ref="C38:F38"/>
    <mergeCell ref="C39:F39"/>
    <mergeCell ref="C40:F40"/>
    <mergeCell ref="C29:F29"/>
    <mergeCell ref="C30:F30"/>
    <mergeCell ref="C31:F31"/>
    <mergeCell ref="C32:F32"/>
    <mergeCell ref="C28:F28"/>
    <mergeCell ref="C4:F4"/>
    <mergeCell ref="C5:F5"/>
    <mergeCell ref="C7:F7"/>
    <mergeCell ref="C8:F8"/>
    <mergeCell ref="C9:F9"/>
    <mergeCell ref="C23:F23"/>
    <mergeCell ref="C27:F27"/>
    <mergeCell ref="C10:F10"/>
    <mergeCell ref="C18:F18"/>
    <mergeCell ref="C20:F20"/>
    <mergeCell ref="C11:F11"/>
    <mergeCell ref="C15:F15"/>
    <mergeCell ref="C16:F16"/>
  </mergeCells>
  <hyperlinks>
    <hyperlink ref="C23:F23" r:id="rId1" display="https://ec.europa.eu/eurostat/web/waste/methodology" xr:uid="{00000000-0004-0000-0400-000000000000}"/>
    <hyperlink ref="C32:F32" r:id="rId2" display="https://ec.europa.eu/eurostat/web/waste/legislation" xr:uid="{00000000-0004-0000-0400-000001000000}"/>
  </hyperlinks>
  <pageMargins left="0.70866141732283472" right="0.70866141732283472" top="0.74803149606299213" bottom="0.74803149606299213" header="0.31496062992125984" footer="0.31496062992125984"/>
  <pageSetup paperSize="9" scale="65" fitToHeight="0" orientation="portrait" verticalDpi="0" r:id="rId3"/>
  <headerFooter>
    <oddFooter>&amp;L&amp;F&amp;CPage &amp;Pof &amp;N&amp;R&amp;A</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3">
    <tabColor rgb="FF79CDC9"/>
    <pageSetUpPr fitToPage="1"/>
  </sheetPr>
  <dimension ref="A1:BO26"/>
  <sheetViews>
    <sheetView showGridLines="0" topLeftCell="A4" workbookViewId="0">
      <selection activeCell="D20" sqref="D20:G20"/>
    </sheetView>
  </sheetViews>
  <sheetFormatPr defaultColWidth="8.7109375" defaultRowHeight="12.75" x14ac:dyDescent="0.2"/>
  <cols>
    <col min="1" max="1" width="2.140625" style="13" customWidth="1"/>
    <col min="2" max="2" width="1.85546875" style="13" customWidth="1"/>
    <col min="3" max="3" width="15.7109375" style="13" customWidth="1"/>
    <col min="4" max="4" width="33.85546875" style="13" customWidth="1"/>
    <col min="5" max="5" width="24" style="13" customWidth="1"/>
    <col min="6" max="6" width="2.5703125" style="13" customWidth="1"/>
    <col min="7" max="7" width="60.42578125" style="13" customWidth="1"/>
    <col min="8" max="8" width="1.28515625" style="13" customWidth="1"/>
    <col min="9" max="16384" width="8.7109375" style="13"/>
  </cols>
  <sheetData>
    <row r="1" spans="1:67" s="7" customFormat="1" thickBot="1" x14ac:dyDescent="0.25">
      <c r="A1" s="248"/>
      <c r="B1" s="248"/>
      <c r="C1" s="248"/>
      <c r="D1" s="248"/>
      <c r="E1" s="249"/>
      <c r="F1" s="249"/>
      <c r="G1" s="249"/>
      <c r="H1" s="249"/>
      <c r="I1" s="249"/>
      <c r="J1" s="99"/>
      <c r="K1" s="99"/>
      <c r="L1" s="99"/>
      <c r="M1" s="99"/>
      <c r="N1" s="99"/>
      <c r="O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row>
    <row r="2" spans="1:67" s="103" customFormat="1" ht="42" customHeight="1" x14ac:dyDescent="0.2">
      <c r="A2" s="250"/>
      <c r="B2" s="251"/>
      <c r="C2" s="252"/>
      <c r="D2" s="253"/>
      <c r="E2" s="253"/>
      <c r="F2" s="253"/>
      <c r="G2" s="253"/>
      <c r="H2" s="254"/>
      <c r="I2" s="255"/>
      <c r="J2" s="102"/>
      <c r="K2" s="102"/>
      <c r="L2" s="102"/>
      <c r="M2" s="102"/>
      <c r="N2" s="102"/>
      <c r="O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row>
    <row r="3" spans="1:67" s="7" customFormat="1" ht="22.5" customHeight="1" x14ac:dyDescent="0.2">
      <c r="A3" s="248"/>
      <c r="B3" s="256"/>
      <c r="C3" s="257"/>
      <c r="D3" s="258"/>
      <c r="E3" s="258"/>
      <c r="F3" s="258"/>
      <c r="G3" s="259" t="str">
        <f>UPPER(Lists!K3)</f>
        <v>STATISTICAL OFFICE OF THE EUROPEAN UNION</v>
      </c>
      <c r="H3" s="260"/>
      <c r="I3" s="249"/>
      <c r="J3" s="99"/>
      <c r="K3" s="99"/>
      <c r="L3" s="99"/>
      <c r="M3" s="99"/>
      <c r="N3" s="99"/>
      <c r="O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row>
    <row r="4" spans="1:67" s="7" customFormat="1" ht="21.95" customHeight="1" x14ac:dyDescent="0.2">
      <c r="A4" s="248"/>
      <c r="B4" s="256"/>
      <c r="C4" s="432" t="str">
        <f>UPPER(Lists!K7)</f>
        <v>ANNUAL REPORTING OF CONSTRUCTION AND DEMOLITION WASTE</v>
      </c>
      <c r="D4" s="432"/>
      <c r="E4" s="432"/>
      <c r="F4" s="432"/>
      <c r="G4" s="432"/>
      <c r="H4" s="260"/>
      <c r="I4" s="24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row>
    <row r="5" spans="1:67" s="7" customFormat="1" ht="21.95" customHeight="1" x14ac:dyDescent="0.2">
      <c r="A5" s="248"/>
      <c r="B5" s="261"/>
      <c r="C5" s="433" t="str">
        <f>CONCATENATE(Lists!K8," DATA COLLECTION")</f>
        <v>2022 DATA COLLECTION</v>
      </c>
      <c r="D5" s="433"/>
      <c r="E5" s="433"/>
      <c r="F5" s="433"/>
      <c r="G5" s="433"/>
      <c r="H5" s="260"/>
      <c r="I5" s="24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row>
    <row r="6" spans="1:67" s="7" customFormat="1" ht="24" customHeight="1" thickBot="1" x14ac:dyDescent="0.25">
      <c r="A6" s="248"/>
      <c r="B6" s="261"/>
      <c r="C6" s="262"/>
      <c r="D6" s="262"/>
      <c r="E6" s="262"/>
      <c r="F6" s="262"/>
      <c r="G6" s="262"/>
      <c r="H6" s="260"/>
      <c r="I6" s="24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row>
    <row r="7" spans="1:67" s="7" customFormat="1" ht="39" customHeight="1" thickBot="1" x14ac:dyDescent="0.25">
      <c r="A7" s="248"/>
      <c r="B7" s="263"/>
      <c r="C7" s="434" t="s">
        <v>222</v>
      </c>
      <c r="D7" s="434"/>
      <c r="E7" s="434"/>
      <c r="F7" s="434"/>
      <c r="G7" s="434"/>
      <c r="H7" s="260"/>
      <c r="I7" s="24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row>
    <row r="8" spans="1:67" s="7" customFormat="1" ht="14.25" customHeight="1" x14ac:dyDescent="0.2">
      <c r="A8" s="248"/>
      <c r="B8" s="263"/>
      <c r="C8" s="264"/>
      <c r="D8" s="264"/>
      <c r="E8" s="264"/>
      <c r="F8" s="264"/>
      <c r="G8" s="264"/>
      <c r="H8" s="260"/>
      <c r="I8" s="24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row>
    <row r="9" spans="1:67" s="6" customFormat="1" ht="18" customHeight="1" x14ac:dyDescent="0.25">
      <c r="A9" s="265"/>
      <c r="B9" s="266"/>
      <c r="C9" s="267" t="s">
        <v>119</v>
      </c>
      <c r="D9" s="314"/>
      <c r="E9" s="304" t="s">
        <v>46</v>
      </c>
      <c r="F9" s="268"/>
      <c r="G9" s="269" t="str">
        <f>IF(E9="","",VLOOKUP(E9,Lists!A2:B40,2,FALSE))</f>
        <v>FI</v>
      </c>
      <c r="H9" s="270"/>
      <c r="I9" s="271"/>
    </row>
    <row r="10" spans="1:67" s="6" customFormat="1" ht="17.25" customHeight="1" x14ac:dyDescent="0.2">
      <c r="A10" s="272"/>
      <c r="B10" s="273"/>
      <c r="C10" s="267" t="s">
        <v>109</v>
      </c>
      <c r="D10" s="274"/>
      <c r="E10" s="168">
        <v>2020</v>
      </c>
      <c r="F10" s="268"/>
      <c r="G10" s="274"/>
      <c r="H10" s="270"/>
      <c r="I10" s="271"/>
    </row>
    <row r="11" spans="1:67" s="6" customFormat="1" ht="32.450000000000003" customHeight="1" x14ac:dyDescent="0.25">
      <c r="A11" s="265"/>
      <c r="B11" s="266"/>
      <c r="C11" s="275" t="str">
        <f>CONCATENATE("The due date for reporting is ",Lists!K10)</f>
        <v>The due date for reporting is 30 June 2022</v>
      </c>
      <c r="D11" s="275"/>
      <c r="E11" s="276"/>
      <c r="F11" s="275"/>
      <c r="G11" s="277"/>
      <c r="H11" s="270"/>
      <c r="I11" s="271"/>
    </row>
    <row r="12" spans="1:67" s="7" customFormat="1" ht="21.95" customHeight="1" x14ac:dyDescent="0.2">
      <c r="A12" s="278"/>
      <c r="B12" s="279"/>
      <c r="C12" s="435" t="str">
        <f>"Who is the primary contact point for the data collection '" &amp;  Lists!K7&amp;"' in your country?"</f>
        <v>Who is the primary contact point for the data collection 'Annual reporting of construction and demolition waste' in your country?</v>
      </c>
      <c r="D12" s="435"/>
      <c r="E12" s="435"/>
      <c r="F12" s="435"/>
      <c r="G12" s="435"/>
      <c r="H12" s="280"/>
      <c r="I12" s="248"/>
    </row>
    <row r="13" spans="1:67" s="6" customFormat="1" ht="5.25" customHeight="1" x14ac:dyDescent="0.2">
      <c r="A13" s="265"/>
      <c r="B13" s="266"/>
      <c r="C13" s="281"/>
      <c r="D13" s="281"/>
      <c r="E13" s="281"/>
      <c r="F13" s="281"/>
      <c r="G13" s="282"/>
      <c r="H13" s="270"/>
      <c r="I13" s="271"/>
    </row>
    <row r="14" spans="1:67" s="6" customFormat="1" ht="17.25" customHeight="1" x14ac:dyDescent="0.2">
      <c r="A14" s="265"/>
      <c r="B14" s="266"/>
      <c r="C14" s="283" t="s">
        <v>12</v>
      </c>
      <c r="D14" s="427" t="s">
        <v>505</v>
      </c>
      <c r="E14" s="428"/>
      <c r="F14" s="428"/>
      <c r="G14" s="428"/>
      <c r="H14" s="270"/>
      <c r="I14" s="271"/>
    </row>
    <row r="15" spans="1:67" s="6" customFormat="1" ht="4.5" customHeight="1" x14ac:dyDescent="0.2">
      <c r="A15" s="265"/>
      <c r="B15" s="266"/>
      <c r="C15" s="283"/>
      <c r="D15" s="284"/>
      <c r="E15" s="284"/>
      <c r="F15" s="284"/>
      <c r="G15" s="285"/>
      <c r="H15" s="270"/>
      <c r="I15" s="271"/>
    </row>
    <row r="16" spans="1:67" s="6" customFormat="1" ht="17.25" customHeight="1" x14ac:dyDescent="0.2">
      <c r="A16" s="265"/>
      <c r="B16" s="266"/>
      <c r="C16" s="283" t="s">
        <v>14</v>
      </c>
      <c r="D16" s="427" t="s">
        <v>506</v>
      </c>
      <c r="E16" s="428"/>
      <c r="F16" s="428"/>
      <c r="G16" s="428"/>
      <c r="H16" s="270"/>
      <c r="I16" s="271"/>
    </row>
    <row r="17" spans="1:12" s="6" customFormat="1" ht="5.25" customHeight="1" x14ac:dyDescent="0.2">
      <c r="A17" s="265"/>
      <c r="B17" s="266"/>
      <c r="C17" s="283"/>
      <c r="D17" s="284"/>
      <c r="E17" s="284"/>
      <c r="F17" s="284"/>
      <c r="G17" s="285"/>
      <c r="H17" s="270"/>
      <c r="I17" s="271"/>
    </row>
    <row r="18" spans="1:12" s="6" customFormat="1" ht="17.25" customHeight="1" x14ac:dyDescent="0.2">
      <c r="A18" s="265"/>
      <c r="B18" s="266"/>
      <c r="C18" s="283" t="s">
        <v>13</v>
      </c>
      <c r="D18" s="427" t="s">
        <v>508</v>
      </c>
      <c r="E18" s="428"/>
      <c r="F18" s="428"/>
      <c r="G18" s="428"/>
      <c r="H18" s="270"/>
      <c r="I18" s="271"/>
      <c r="L18" s="339"/>
    </row>
    <row r="19" spans="1:12" s="6" customFormat="1" ht="3.75" customHeight="1" x14ac:dyDescent="0.2">
      <c r="A19" s="265"/>
      <c r="B19" s="266"/>
      <c r="C19" s="283"/>
      <c r="D19" s="284"/>
      <c r="E19" s="284"/>
      <c r="F19" s="284"/>
      <c r="G19" s="285"/>
      <c r="H19" s="270"/>
      <c r="I19" s="271"/>
    </row>
    <row r="20" spans="1:12" s="6" customFormat="1" ht="17.25" customHeight="1" x14ac:dyDescent="0.2">
      <c r="A20" s="265"/>
      <c r="B20" s="266"/>
      <c r="C20" s="283" t="s">
        <v>15</v>
      </c>
      <c r="D20" s="429" t="s">
        <v>509</v>
      </c>
      <c r="E20" s="430"/>
      <c r="F20" s="430"/>
      <c r="G20" s="430"/>
      <c r="H20" s="270"/>
      <c r="I20" s="271"/>
    </row>
    <row r="21" spans="1:12" s="6" customFormat="1" ht="5.25" customHeight="1" x14ac:dyDescent="0.2">
      <c r="A21" s="272"/>
      <c r="B21" s="273"/>
      <c r="C21" s="283"/>
      <c r="D21" s="284"/>
      <c r="E21" s="284"/>
      <c r="F21" s="284"/>
      <c r="G21" s="285"/>
      <c r="H21" s="270"/>
      <c r="I21" s="271"/>
    </row>
    <row r="22" spans="1:12" s="6" customFormat="1" ht="17.25" customHeight="1" x14ac:dyDescent="0.2">
      <c r="A22" s="265"/>
      <c r="B22" s="266"/>
      <c r="C22" s="283" t="s">
        <v>16</v>
      </c>
      <c r="D22" s="427" t="s">
        <v>507</v>
      </c>
      <c r="E22" s="428"/>
      <c r="F22" s="428"/>
      <c r="G22" s="428"/>
      <c r="H22" s="270"/>
      <c r="I22" s="271"/>
    </row>
    <row r="23" spans="1:12" s="6" customFormat="1" ht="30" customHeight="1" x14ac:dyDescent="0.25">
      <c r="A23" s="265"/>
      <c r="B23" s="266"/>
      <c r="C23" s="431" t="s">
        <v>110</v>
      </c>
      <c r="D23" s="431"/>
      <c r="E23" s="431"/>
      <c r="F23" s="431"/>
      <c r="G23" s="431"/>
      <c r="H23" s="270"/>
      <c r="I23" s="271"/>
    </row>
    <row r="24" spans="1:12" ht="13.5" thickBot="1" x14ac:dyDescent="0.25">
      <c r="A24" s="286"/>
      <c r="B24" s="287"/>
      <c r="C24" s="288"/>
      <c r="D24" s="288"/>
      <c r="E24" s="288"/>
      <c r="F24" s="288"/>
      <c r="G24" s="288"/>
      <c r="H24" s="289"/>
      <c r="I24" s="286"/>
    </row>
    <row r="25" spans="1:12" x14ac:dyDescent="0.2">
      <c r="A25" s="286"/>
      <c r="B25" s="286"/>
      <c r="C25" s="286"/>
      <c r="D25" s="286"/>
      <c r="E25" s="286"/>
      <c r="F25" s="286"/>
      <c r="G25" s="286"/>
      <c r="H25" s="286"/>
      <c r="I25" s="286"/>
    </row>
    <row r="26" spans="1:12" x14ac:dyDescent="0.2">
      <c r="A26" s="286"/>
      <c r="B26" s="286"/>
      <c r="C26" s="286"/>
      <c r="D26" s="286"/>
      <c r="E26" s="286"/>
      <c r="F26" s="286"/>
      <c r="G26" s="286"/>
      <c r="H26" s="286"/>
      <c r="I26" s="286"/>
    </row>
  </sheetData>
  <sheetProtection algorithmName="SHA-512" hashValue="kcgyGnAFbCC7cGXFohqsldfSzzN8FitFG39vT77oAYiIGU9qATbuocKU8YpNfPnMN6uoEL2FNviYyzrlhz10Nw==" saltValue="MXFx1//hGyqkdQ/ugUxftA==" spinCount="100000" sheet="1" objects="1" scenarios="1" selectLockedCells="1"/>
  <mergeCells count="10">
    <mergeCell ref="D18:G18"/>
    <mergeCell ref="D20:G20"/>
    <mergeCell ref="D22:G22"/>
    <mergeCell ref="C23:G23"/>
    <mergeCell ref="C4:G4"/>
    <mergeCell ref="C5:G5"/>
    <mergeCell ref="C7:G7"/>
    <mergeCell ref="C12:G12"/>
    <mergeCell ref="D14:G14"/>
    <mergeCell ref="D16:G16"/>
  </mergeCells>
  <pageMargins left="0.70866141732283472" right="0.70866141732283472" top="0.74803149606299213" bottom="0.74803149606299213" header="0.31496062992125984" footer="0.31496062992125984"/>
  <pageSetup paperSize="9" scale="94" orientation="landscape" verticalDpi="0" r:id="rId1"/>
  <headerFooter>
    <oddFooter>&amp;L&amp;F&amp;CPage &amp;Pof &amp;N&amp;R&amp;A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Lists!$A$2:$A$40</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tabColor rgb="FF79CDC9"/>
    <pageSetUpPr fitToPage="1"/>
  </sheetPr>
  <dimension ref="B1:F59"/>
  <sheetViews>
    <sheetView showGridLines="0" workbookViewId="0">
      <selection activeCell="E10" sqref="E10"/>
    </sheetView>
  </sheetViews>
  <sheetFormatPr defaultColWidth="9.140625" defaultRowHeight="14.25" x14ac:dyDescent="0.2"/>
  <cols>
    <col min="1" max="1" width="1.28515625" style="9" customWidth="1"/>
    <col min="2" max="2" width="0.85546875" style="9" customWidth="1"/>
    <col min="3" max="3" width="2.28515625" style="9" customWidth="1"/>
    <col min="4" max="4" width="7.42578125" style="170" customWidth="1"/>
    <col min="5" max="5" width="130.85546875" style="9" customWidth="1"/>
    <col min="6" max="6" width="2.28515625" style="9" customWidth="1"/>
    <col min="7" max="16384" width="9.140625" style="9"/>
  </cols>
  <sheetData>
    <row r="1" spans="2:6" ht="9.75" customHeight="1" thickBot="1" x14ac:dyDescent="0.25"/>
    <row r="2" spans="2:6" ht="40.5" customHeight="1" x14ac:dyDescent="0.25">
      <c r="C2" s="189"/>
      <c r="D2" s="436"/>
      <c r="E2" s="436"/>
      <c r="F2" s="188"/>
    </row>
    <row r="3" spans="2:6" s="184" customFormat="1" ht="30.75" customHeight="1" x14ac:dyDescent="0.2">
      <c r="C3" s="187"/>
      <c r="D3" s="186"/>
      <c r="E3" s="364" t="str">
        <f>UPPER(Lists!K3)</f>
        <v>STATISTICAL OFFICE OF THE EUROPEAN UNION</v>
      </c>
      <c r="F3" s="185"/>
    </row>
    <row r="4" spans="2:6" ht="21.75" customHeight="1" x14ac:dyDescent="0.2">
      <c r="C4" s="166"/>
      <c r="D4" s="437" t="str">
        <f>UPPER(Lists!K7)</f>
        <v>ANNUAL REPORTING OF CONSTRUCTION AND DEMOLITION WASTE</v>
      </c>
      <c r="E4" s="437"/>
      <c r="F4" s="167"/>
    </row>
    <row r="5" spans="2:6" ht="18" customHeight="1" x14ac:dyDescent="0.2">
      <c r="C5" s="166"/>
      <c r="D5" s="438" t="str">
        <f>CONCATENATE(Lists!K8," DATA COLLECTION")</f>
        <v>2022 DATA COLLECTION</v>
      </c>
      <c r="E5" s="438"/>
      <c r="F5" s="167"/>
    </row>
    <row r="6" spans="2:6" ht="9" customHeight="1" x14ac:dyDescent="0.2">
      <c r="C6" s="166"/>
      <c r="D6" s="183"/>
      <c r="E6" s="183"/>
      <c r="F6" s="167"/>
    </row>
    <row r="7" spans="2:6" ht="35.25" customHeight="1" x14ac:dyDescent="0.2">
      <c r="C7" s="166"/>
      <c r="D7" s="439" t="s">
        <v>458</v>
      </c>
      <c r="E7" s="439"/>
      <c r="F7" s="167"/>
    </row>
    <row r="8" spans="2:6" ht="30.75" customHeight="1" x14ac:dyDescent="0.2">
      <c r="C8" s="166"/>
      <c r="D8" s="440" t="str">
        <f>IF('GETTING STARTED'!E9="","",'GETTING STARTED'!E9)</f>
        <v>Finland</v>
      </c>
      <c r="E8" s="440"/>
      <c r="F8" s="167"/>
    </row>
    <row r="9" spans="2:6" ht="15" x14ac:dyDescent="0.2">
      <c r="B9" s="11"/>
      <c r="C9" s="179"/>
      <c r="D9" s="178">
        <v>1</v>
      </c>
      <c r="E9" s="182" t="s">
        <v>510</v>
      </c>
      <c r="F9" s="167"/>
    </row>
    <row r="10" spans="2:6" ht="15" x14ac:dyDescent="0.2">
      <c r="B10" s="11"/>
      <c r="C10" s="179"/>
      <c r="D10" s="178">
        <v>2</v>
      </c>
      <c r="E10" s="181" t="s">
        <v>511</v>
      </c>
      <c r="F10" s="167"/>
    </row>
    <row r="11" spans="2:6" ht="15" x14ac:dyDescent="0.2">
      <c r="B11" s="11"/>
      <c r="C11" s="179"/>
      <c r="D11" s="180">
        <v>3</v>
      </c>
      <c r="E11" s="181"/>
      <c r="F11" s="167"/>
    </row>
    <row r="12" spans="2:6" ht="15" x14ac:dyDescent="0.2">
      <c r="B12" s="11"/>
      <c r="C12" s="179"/>
      <c r="D12" s="180">
        <v>4</v>
      </c>
      <c r="E12" s="10"/>
      <c r="F12" s="167"/>
    </row>
    <row r="13" spans="2:6" ht="15" x14ac:dyDescent="0.2">
      <c r="B13" s="11"/>
      <c r="C13" s="179"/>
      <c r="D13" s="178">
        <v>5</v>
      </c>
      <c r="E13" s="10"/>
      <c r="F13" s="167"/>
    </row>
    <row r="14" spans="2:6" ht="15" x14ac:dyDescent="0.2">
      <c r="B14" s="11"/>
      <c r="C14" s="179"/>
      <c r="D14" s="178">
        <v>6</v>
      </c>
      <c r="E14" s="10"/>
      <c r="F14" s="167"/>
    </row>
    <row r="15" spans="2:6" ht="15" x14ac:dyDescent="0.2">
      <c r="B15" s="11"/>
      <c r="C15" s="179"/>
      <c r="D15" s="178">
        <v>7</v>
      </c>
      <c r="E15" s="10"/>
      <c r="F15" s="167"/>
    </row>
    <row r="16" spans="2:6" ht="15" x14ac:dyDescent="0.2">
      <c r="B16" s="11"/>
      <c r="C16" s="179"/>
      <c r="D16" s="178">
        <v>8</v>
      </c>
      <c r="E16" s="10"/>
      <c r="F16" s="167"/>
    </row>
    <row r="17" spans="2:6" ht="15" x14ac:dyDescent="0.2">
      <c r="B17" s="11"/>
      <c r="C17" s="179"/>
      <c r="D17" s="178">
        <v>9</v>
      </c>
      <c r="E17" s="10"/>
      <c r="F17" s="167"/>
    </row>
    <row r="18" spans="2:6" ht="15" x14ac:dyDescent="0.2">
      <c r="B18" s="11"/>
      <c r="C18" s="179"/>
      <c r="D18" s="178">
        <v>10</v>
      </c>
      <c r="E18" s="177"/>
      <c r="F18" s="167"/>
    </row>
    <row r="19" spans="2:6" ht="15" x14ac:dyDescent="0.2">
      <c r="B19" s="11"/>
      <c r="C19" s="179"/>
      <c r="D19" s="178">
        <v>11</v>
      </c>
      <c r="E19" s="177"/>
      <c r="F19" s="167"/>
    </row>
    <row r="20" spans="2:6" ht="15" x14ac:dyDescent="0.2">
      <c r="B20" s="11"/>
      <c r="C20" s="179"/>
      <c r="D20" s="178">
        <v>12</v>
      </c>
      <c r="E20" s="177"/>
      <c r="F20" s="167"/>
    </row>
    <row r="21" spans="2:6" ht="15" x14ac:dyDescent="0.2">
      <c r="B21" s="11"/>
      <c r="C21" s="179"/>
      <c r="D21" s="178">
        <v>13</v>
      </c>
      <c r="E21" s="177"/>
      <c r="F21" s="167"/>
    </row>
    <row r="22" spans="2:6" ht="15" x14ac:dyDescent="0.2">
      <c r="B22" s="11"/>
      <c r="C22" s="179"/>
      <c r="D22" s="178">
        <v>14</v>
      </c>
      <c r="E22" s="177"/>
      <c r="F22" s="167"/>
    </row>
    <row r="23" spans="2:6" ht="15" x14ac:dyDescent="0.2">
      <c r="B23" s="11"/>
      <c r="C23" s="179"/>
      <c r="D23" s="178">
        <v>15</v>
      </c>
      <c r="E23" s="177"/>
      <c r="F23" s="167"/>
    </row>
    <row r="24" spans="2:6" ht="15" x14ac:dyDescent="0.2">
      <c r="B24" s="11"/>
      <c r="C24" s="179"/>
      <c r="D24" s="178">
        <v>16</v>
      </c>
      <c r="E24" s="177"/>
      <c r="F24" s="167"/>
    </row>
    <row r="25" spans="2:6" ht="15" x14ac:dyDescent="0.2">
      <c r="B25" s="11"/>
      <c r="C25" s="179"/>
      <c r="D25" s="178">
        <v>17</v>
      </c>
      <c r="E25" s="177"/>
      <c r="F25" s="167"/>
    </row>
    <row r="26" spans="2:6" ht="15" x14ac:dyDescent="0.2">
      <c r="B26" s="11"/>
      <c r="C26" s="179"/>
      <c r="D26" s="178">
        <v>18</v>
      </c>
      <c r="E26" s="177"/>
      <c r="F26" s="167"/>
    </row>
    <row r="27" spans="2:6" ht="15" x14ac:dyDescent="0.2">
      <c r="B27" s="11"/>
      <c r="C27" s="179"/>
      <c r="D27" s="178">
        <v>19</v>
      </c>
      <c r="E27" s="177"/>
      <c r="F27" s="167"/>
    </row>
    <row r="28" spans="2:6" ht="15" x14ac:dyDescent="0.2">
      <c r="B28" s="11"/>
      <c r="C28" s="179"/>
      <c r="D28" s="178">
        <v>20</v>
      </c>
      <c r="E28" s="177"/>
      <c r="F28" s="167"/>
    </row>
    <row r="29" spans="2:6" ht="15" x14ac:dyDescent="0.2">
      <c r="B29" s="11"/>
      <c r="C29" s="179"/>
      <c r="D29" s="178">
        <v>21</v>
      </c>
      <c r="E29" s="177"/>
      <c r="F29" s="167"/>
    </row>
    <row r="30" spans="2:6" ht="15" x14ac:dyDescent="0.2">
      <c r="B30" s="11"/>
      <c r="C30" s="179"/>
      <c r="D30" s="178">
        <v>22</v>
      </c>
      <c r="E30" s="177"/>
      <c r="F30" s="167"/>
    </row>
    <row r="31" spans="2:6" ht="15" x14ac:dyDescent="0.2">
      <c r="B31" s="11"/>
      <c r="C31" s="179"/>
      <c r="D31" s="178">
        <v>23</v>
      </c>
      <c r="E31" s="177"/>
      <c r="F31" s="167"/>
    </row>
    <row r="32" spans="2:6" ht="15" x14ac:dyDescent="0.2">
      <c r="B32" s="11"/>
      <c r="C32" s="179"/>
      <c r="D32" s="178">
        <v>24</v>
      </c>
      <c r="E32" s="177"/>
      <c r="F32" s="167"/>
    </row>
    <row r="33" spans="2:6" ht="15" x14ac:dyDescent="0.2">
      <c r="B33" s="11"/>
      <c r="C33" s="179"/>
      <c r="D33" s="178">
        <v>25</v>
      </c>
      <c r="E33" s="177"/>
      <c r="F33" s="167"/>
    </row>
    <row r="34" spans="2:6" ht="15" x14ac:dyDescent="0.2">
      <c r="B34" s="11"/>
      <c r="C34" s="179"/>
      <c r="D34" s="178">
        <v>26</v>
      </c>
      <c r="E34" s="177"/>
      <c r="F34" s="167"/>
    </row>
    <row r="35" spans="2:6" ht="15" x14ac:dyDescent="0.2">
      <c r="B35" s="11"/>
      <c r="C35" s="179"/>
      <c r="D35" s="178">
        <v>27</v>
      </c>
      <c r="E35" s="177"/>
      <c r="F35" s="167"/>
    </row>
    <row r="36" spans="2:6" ht="15" x14ac:dyDescent="0.2">
      <c r="B36" s="11"/>
      <c r="C36" s="179"/>
      <c r="D36" s="178">
        <v>28</v>
      </c>
      <c r="E36" s="177"/>
      <c r="F36" s="167"/>
    </row>
    <row r="37" spans="2:6" ht="15" x14ac:dyDescent="0.2">
      <c r="B37" s="11"/>
      <c r="C37" s="179"/>
      <c r="D37" s="178">
        <v>29</v>
      </c>
      <c r="E37" s="177"/>
      <c r="F37" s="167"/>
    </row>
    <row r="38" spans="2:6" ht="15" x14ac:dyDescent="0.2">
      <c r="B38" s="11"/>
      <c r="C38" s="179"/>
      <c r="D38" s="178">
        <v>30</v>
      </c>
      <c r="E38" s="177"/>
      <c r="F38" s="167"/>
    </row>
    <row r="39" spans="2:6" ht="15" x14ac:dyDescent="0.2">
      <c r="B39" s="11"/>
      <c r="C39" s="179"/>
      <c r="D39" s="178">
        <v>31</v>
      </c>
      <c r="E39" s="177"/>
      <c r="F39" s="167"/>
    </row>
    <row r="40" spans="2:6" ht="15" x14ac:dyDescent="0.2">
      <c r="B40" s="11"/>
      <c r="C40" s="179"/>
      <c r="D40" s="178">
        <v>32</v>
      </c>
      <c r="E40" s="177"/>
      <c r="F40" s="167"/>
    </row>
    <row r="41" spans="2:6" ht="15" x14ac:dyDescent="0.2">
      <c r="B41" s="11"/>
      <c r="C41" s="179"/>
      <c r="D41" s="178">
        <v>33</v>
      </c>
      <c r="E41" s="177"/>
      <c r="F41" s="167"/>
    </row>
    <row r="42" spans="2:6" ht="15" x14ac:dyDescent="0.2">
      <c r="B42" s="11"/>
      <c r="C42" s="179"/>
      <c r="D42" s="178">
        <v>34</v>
      </c>
      <c r="E42" s="177"/>
      <c r="F42" s="167"/>
    </row>
    <row r="43" spans="2:6" ht="15" x14ac:dyDescent="0.2">
      <c r="B43" s="11"/>
      <c r="C43" s="179"/>
      <c r="D43" s="178">
        <v>35</v>
      </c>
      <c r="E43" s="177"/>
      <c r="F43" s="167"/>
    </row>
    <row r="44" spans="2:6" ht="15" x14ac:dyDescent="0.2">
      <c r="B44" s="11"/>
      <c r="C44" s="179"/>
      <c r="D44" s="178">
        <v>36</v>
      </c>
      <c r="E44" s="177"/>
      <c r="F44" s="167"/>
    </row>
    <row r="45" spans="2:6" ht="15" x14ac:dyDescent="0.2">
      <c r="B45" s="11"/>
      <c r="C45" s="179"/>
      <c r="D45" s="178">
        <v>37</v>
      </c>
      <c r="E45" s="177"/>
      <c r="F45" s="167"/>
    </row>
    <row r="46" spans="2:6" ht="15" x14ac:dyDescent="0.2">
      <c r="B46" s="11"/>
      <c r="C46" s="179"/>
      <c r="D46" s="178">
        <v>38</v>
      </c>
      <c r="E46" s="177"/>
      <c r="F46" s="167"/>
    </row>
    <row r="47" spans="2:6" ht="15" x14ac:dyDescent="0.2">
      <c r="B47" s="11"/>
      <c r="C47" s="179"/>
      <c r="D47" s="178">
        <v>39</v>
      </c>
      <c r="E47" s="177"/>
      <c r="F47" s="167"/>
    </row>
    <row r="48" spans="2:6" ht="15" x14ac:dyDescent="0.2">
      <c r="B48" s="11"/>
      <c r="C48" s="179"/>
      <c r="D48" s="178">
        <v>40</v>
      </c>
      <c r="E48" s="177"/>
      <c r="F48" s="167"/>
    </row>
    <row r="49" spans="2:6" ht="15" x14ac:dyDescent="0.2">
      <c r="B49" s="11"/>
      <c r="C49" s="179"/>
      <c r="D49" s="178">
        <v>41</v>
      </c>
      <c r="E49" s="177"/>
      <c r="F49" s="167"/>
    </row>
    <row r="50" spans="2:6" ht="15" x14ac:dyDescent="0.2">
      <c r="B50" s="11"/>
      <c r="C50" s="179"/>
      <c r="D50" s="178">
        <v>42</v>
      </c>
      <c r="E50" s="177"/>
      <c r="F50" s="167"/>
    </row>
    <row r="51" spans="2:6" ht="15" x14ac:dyDescent="0.2">
      <c r="B51" s="11"/>
      <c r="C51" s="179"/>
      <c r="D51" s="178">
        <v>43</v>
      </c>
      <c r="E51" s="177"/>
      <c r="F51" s="167"/>
    </row>
    <row r="52" spans="2:6" ht="15" x14ac:dyDescent="0.2">
      <c r="B52" s="11"/>
      <c r="C52" s="179"/>
      <c r="D52" s="178">
        <v>44</v>
      </c>
      <c r="E52" s="177"/>
      <c r="F52" s="167"/>
    </row>
    <row r="53" spans="2:6" ht="15" x14ac:dyDescent="0.2">
      <c r="B53" s="11"/>
      <c r="C53" s="179"/>
      <c r="D53" s="178">
        <v>45</v>
      </c>
      <c r="E53" s="177"/>
      <c r="F53" s="167"/>
    </row>
    <row r="54" spans="2:6" ht="15" x14ac:dyDescent="0.2">
      <c r="B54" s="11"/>
      <c r="C54" s="179"/>
      <c r="D54" s="178">
        <v>46</v>
      </c>
      <c r="E54" s="177"/>
      <c r="F54" s="167"/>
    </row>
    <row r="55" spans="2:6" ht="15" x14ac:dyDescent="0.2">
      <c r="B55" s="11"/>
      <c r="C55" s="179"/>
      <c r="D55" s="178">
        <v>47</v>
      </c>
      <c r="E55" s="177"/>
      <c r="F55" s="167"/>
    </row>
    <row r="56" spans="2:6" ht="15" x14ac:dyDescent="0.2">
      <c r="B56" s="11"/>
      <c r="C56" s="179"/>
      <c r="D56" s="178">
        <v>48</v>
      </c>
      <c r="E56" s="177"/>
      <c r="F56" s="167"/>
    </row>
    <row r="57" spans="2:6" ht="15" x14ac:dyDescent="0.2">
      <c r="B57" s="11"/>
      <c r="C57" s="179"/>
      <c r="D57" s="178">
        <v>49</v>
      </c>
      <c r="E57" s="177"/>
      <c r="F57" s="167"/>
    </row>
    <row r="58" spans="2:6" ht="15" x14ac:dyDescent="0.2">
      <c r="B58" s="11"/>
      <c r="C58" s="179"/>
      <c r="D58" s="178">
        <v>50</v>
      </c>
      <c r="E58" s="177"/>
      <c r="F58" s="167"/>
    </row>
    <row r="59" spans="2:6" ht="15" thickBot="1" x14ac:dyDescent="0.25">
      <c r="C59" s="176"/>
      <c r="D59" s="175"/>
      <c r="E59" s="174"/>
      <c r="F59" s="173"/>
    </row>
  </sheetData>
  <sheetProtection algorithmName="SHA-512" hashValue="L9s78S2NDQLmBGebS2BB082LfOZDJfNjeWxtdC/x1C1AfCQxVsHr28GWlLUmSs7vwatRknDuwHFQ/+PMgVY9cg==" saltValue="1vZXP4tNGZRzICM2ruynrQ==" spinCount="100000" sheet="1" selectLockedCells="1"/>
  <mergeCells count="5">
    <mergeCell ref="D2:E2"/>
    <mergeCell ref="D4:E4"/>
    <mergeCell ref="D5:E5"/>
    <mergeCell ref="D7:E7"/>
    <mergeCell ref="D8:E8"/>
  </mergeCells>
  <pageMargins left="0.70866141732283472" right="0.70866141732283472" top="0.74803149606299213" bottom="0.74803149606299213" header="0.31496062992125984" footer="0.31496062992125984"/>
  <pageSetup paperSize="9" scale="61" orientation="portrait" verticalDpi="0" r:id="rId1"/>
  <headerFooter>
    <oddFooter>&amp;L&amp;F&amp;CPage &amp;Pof &amp;N&amp;R&amp;A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41AFAA"/>
    <pageSetUpPr fitToPage="1"/>
  </sheetPr>
  <dimension ref="A1:AD24"/>
  <sheetViews>
    <sheetView showGridLines="0" tabSelected="1" zoomScaleNormal="100" workbookViewId="0">
      <selection activeCell="Y12" sqref="Y12"/>
    </sheetView>
  </sheetViews>
  <sheetFormatPr defaultColWidth="9.140625" defaultRowHeight="12.75" x14ac:dyDescent="0.2"/>
  <cols>
    <col min="1" max="1" width="6.140625" style="5" customWidth="1"/>
    <col min="2" max="3" width="2.28515625" style="5" customWidth="1"/>
    <col min="4" max="5" width="2.28515625" style="5" hidden="1" customWidth="1"/>
    <col min="6" max="6" width="21.85546875" style="5" customWidth="1"/>
    <col min="7" max="7" width="12.5703125" style="5" customWidth="1"/>
    <col min="8" max="8" width="3.5703125" style="5" customWidth="1"/>
    <col min="9" max="9" width="2.85546875" style="5" customWidth="1"/>
    <col min="10" max="10" width="8.5703125" style="5" customWidth="1"/>
    <col min="11" max="11" width="12.5703125" style="5" customWidth="1"/>
    <col min="12" max="12" width="3.5703125" style="5" customWidth="1"/>
    <col min="13" max="13" width="2.85546875" style="5" customWidth="1"/>
    <col min="14" max="14" width="8.5703125" style="5" customWidth="1"/>
    <col min="15" max="15" width="12.5703125" style="5" customWidth="1"/>
    <col min="16" max="16" width="3.5703125" style="5" customWidth="1"/>
    <col min="17" max="17" width="2.85546875" style="5" customWidth="1"/>
    <col min="18" max="18" width="8.5703125" style="5" customWidth="1"/>
    <col min="19" max="19" width="12.5703125" style="5" customWidth="1"/>
    <col min="20" max="20" width="3.5703125" style="5" customWidth="1"/>
    <col min="21" max="21" width="2.85546875" style="5" customWidth="1"/>
    <col min="22" max="22" width="8.5703125" style="5" customWidth="1"/>
    <col min="23" max="23" width="12.5703125" style="5" customWidth="1"/>
    <col min="24" max="24" width="3.5703125" style="5" customWidth="1"/>
    <col min="25" max="25" width="2.85546875" style="5" customWidth="1"/>
    <col min="26" max="26" width="8.5703125" style="5" customWidth="1"/>
    <col min="27" max="27" width="12.5703125" style="5" customWidth="1"/>
    <col min="28" max="28" width="3.5703125" style="5" customWidth="1"/>
    <col min="29" max="29" width="2.85546875" style="5" customWidth="1"/>
    <col min="30" max="30" width="8.5703125" style="5" customWidth="1"/>
    <col min="31" max="16384" width="9.140625" style="5"/>
  </cols>
  <sheetData>
    <row r="1" spans="1:30" ht="13.5" thickBot="1" x14ac:dyDescent="0.25">
      <c r="F1" s="18"/>
      <c r="G1" s="18"/>
    </row>
    <row r="2" spans="1:30" ht="66.599999999999994" customHeight="1" thickBot="1" x14ac:dyDescent="0.25">
      <c r="B2" s="18"/>
      <c r="C2" s="18"/>
      <c r="D2" s="18"/>
      <c r="E2" s="18"/>
      <c r="F2" s="399"/>
      <c r="G2" s="441" t="s">
        <v>296</v>
      </c>
      <c r="H2" s="441"/>
      <c r="I2" s="441"/>
      <c r="J2" s="441"/>
      <c r="K2" s="441"/>
      <c r="L2" s="441"/>
      <c r="M2" s="441"/>
      <c r="N2" s="441"/>
      <c r="O2" s="441"/>
      <c r="P2" s="441"/>
      <c r="Q2" s="441"/>
      <c r="R2" s="441"/>
      <c r="S2" s="441"/>
      <c r="T2" s="441"/>
      <c r="U2" s="441"/>
      <c r="V2" s="441"/>
      <c r="W2" s="441"/>
      <c r="X2" s="441"/>
      <c r="Y2" s="441"/>
      <c r="Z2" s="441"/>
      <c r="AA2" s="441"/>
      <c r="AB2" s="441"/>
      <c r="AC2" s="441"/>
      <c r="AD2" s="442"/>
    </row>
    <row r="3" spans="1:30" ht="18.75" customHeight="1" thickBot="1" x14ac:dyDescent="0.25">
      <c r="B3" s="18"/>
      <c r="C3" s="18"/>
      <c r="D3" s="18"/>
      <c r="E3" s="18"/>
      <c r="F3" s="53" t="s">
        <v>112</v>
      </c>
      <c r="G3" s="56" t="str">
        <f>'GETTING STARTED'!G9</f>
        <v>FI</v>
      </c>
      <c r="H3" s="57" t="str">
        <f>IF('GETTING STARTED'!E9="","",'GETTING STARTED'!E9)</f>
        <v>Finland</v>
      </c>
      <c r="I3" s="57"/>
      <c r="J3" s="57"/>
      <c r="K3" s="57"/>
      <c r="L3" s="57"/>
      <c r="M3" s="57"/>
      <c r="N3" s="57"/>
      <c r="O3" s="57"/>
      <c r="P3" s="57"/>
      <c r="Q3" s="57"/>
      <c r="R3" s="57"/>
      <c r="S3" s="57"/>
      <c r="T3" s="57"/>
      <c r="U3" s="57"/>
      <c r="V3" s="57"/>
      <c r="W3" s="57"/>
      <c r="X3" s="57"/>
      <c r="Y3" s="57"/>
      <c r="Z3" s="57"/>
      <c r="AA3" s="57"/>
      <c r="AB3" s="57"/>
      <c r="AC3" s="57"/>
      <c r="AD3" s="59"/>
    </row>
    <row r="4" spans="1:30" ht="19.5" customHeight="1" thickBot="1" x14ac:dyDescent="0.25">
      <c r="A4"/>
      <c r="B4"/>
      <c r="C4"/>
      <c r="D4" s="18"/>
      <c r="E4" s="18"/>
      <c r="F4" s="49" t="s">
        <v>115</v>
      </c>
      <c r="G4" s="52">
        <f>'GETTING STARTED'!E10</f>
        <v>2020</v>
      </c>
      <c r="H4" s="45"/>
      <c r="I4" s="45"/>
      <c r="J4" s="45"/>
      <c r="K4" s="45"/>
      <c r="L4" s="45"/>
      <c r="M4" s="45"/>
      <c r="N4" s="45"/>
      <c r="O4" s="45"/>
      <c r="P4" s="45"/>
      <c r="Q4" s="45"/>
      <c r="R4" s="45"/>
      <c r="S4" s="45"/>
      <c r="T4" s="45"/>
      <c r="U4" s="45"/>
      <c r="V4" s="45"/>
      <c r="W4" s="45"/>
      <c r="X4" s="45"/>
      <c r="Y4" s="45"/>
      <c r="Z4" s="45"/>
      <c r="AA4" s="45"/>
      <c r="AB4" s="45"/>
      <c r="AC4" s="45"/>
      <c r="AD4" s="46"/>
    </row>
    <row r="5" spans="1:30" ht="23.25" customHeight="1" thickBot="1" x14ac:dyDescent="0.25">
      <c r="A5" s="24"/>
      <c r="B5" s="18"/>
      <c r="C5" s="18"/>
      <c r="D5" s="18" t="s">
        <v>484</v>
      </c>
      <c r="E5" s="18"/>
      <c r="F5" s="49" t="s">
        <v>151</v>
      </c>
      <c r="G5" s="443" t="s">
        <v>354</v>
      </c>
      <c r="H5" s="444"/>
      <c r="I5" s="445"/>
      <c r="J5" s="239" t="str">
        <f>IF(G5="","&lt;= Select the calculation method here",VLOOKUP(G5,Lists!D26:E28,2,FALSE))</f>
        <v>Data based on Reporting system of the Member State</v>
      </c>
      <c r="K5" s="231"/>
      <c r="L5" s="231"/>
      <c r="M5" s="231"/>
      <c r="N5" s="231"/>
      <c r="O5" s="51"/>
      <c r="P5" s="51"/>
      <c r="Q5" s="51"/>
      <c r="R5" s="51"/>
      <c r="S5" s="51"/>
      <c r="T5" s="51"/>
      <c r="U5" s="51"/>
      <c r="V5" s="51"/>
      <c r="W5" s="51"/>
      <c r="X5" s="51"/>
      <c r="Y5" s="51"/>
      <c r="Z5" s="51"/>
      <c r="AA5" s="51"/>
      <c r="AB5" s="51"/>
      <c r="AC5" s="51"/>
      <c r="AD5" s="50"/>
    </row>
    <row r="6" spans="1:30" ht="48.75" customHeight="1" x14ac:dyDescent="0.2">
      <c r="B6" s="18"/>
      <c r="C6" s="18"/>
      <c r="D6" s="18"/>
      <c r="E6" s="18"/>
      <c r="F6" s="47"/>
      <c r="G6" s="233" t="s">
        <v>166</v>
      </c>
      <c r="H6" s="447" t="s">
        <v>21</v>
      </c>
      <c r="I6" s="449" t="s">
        <v>123</v>
      </c>
      <c r="J6" s="450"/>
      <c r="K6" s="233" t="s">
        <v>299</v>
      </c>
      <c r="L6" s="447" t="s">
        <v>21</v>
      </c>
      <c r="M6" s="449" t="s">
        <v>123</v>
      </c>
      <c r="N6" s="450"/>
      <c r="O6" s="233" t="s">
        <v>300</v>
      </c>
      <c r="P6" s="447" t="s">
        <v>21</v>
      </c>
      <c r="Q6" s="449" t="s">
        <v>123</v>
      </c>
      <c r="R6" s="450"/>
      <c r="S6" s="233" t="s">
        <v>160</v>
      </c>
      <c r="T6" s="447" t="s">
        <v>21</v>
      </c>
      <c r="U6" s="449" t="s">
        <v>123</v>
      </c>
      <c r="V6" s="450"/>
      <c r="W6" s="233" t="s">
        <v>298</v>
      </c>
      <c r="X6" s="447" t="s">
        <v>21</v>
      </c>
      <c r="Y6" s="449" t="s">
        <v>123</v>
      </c>
      <c r="Z6" s="450"/>
      <c r="AA6" s="233" t="s">
        <v>161</v>
      </c>
      <c r="AB6" s="447" t="s">
        <v>21</v>
      </c>
      <c r="AC6" s="449" t="s">
        <v>123</v>
      </c>
      <c r="AD6" s="450"/>
    </row>
    <row r="7" spans="1:30" ht="13.5" customHeight="1" thickBot="1" x14ac:dyDescent="0.25">
      <c r="A7" s="24"/>
      <c r="B7" s="18"/>
      <c r="C7" s="18"/>
      <c r="D7" s="18" t="s">
        <v>485</v>
      </c>
      <c r="E7" s="18"/>
      <c r="F7" s="232"/>
      <c r="G7" s="25" t="s">
        <v>483</v>
      </c>
      <c r="H7" s="448"/>
      <c r="I7" s="451"/>
      <c r="J7" s="452"/>
      <c r="K7" s="234" t="s">
        <v>155</v>
      </c>
      <c r="L7" s="448"/>
      <c r="M7" s="451"/>
      <c r="N7" s="452"/>
      <c r="O7" s="234" t="s">
        <v>149</v>
      </c>
      <c r="P7" s="448"/>
      <c r="Q7" s="451"/>
      <c r="R7" s="452"/>
      <c r="S7" s="234" t="s">
        <v>147</v>
      </c>
      <c r="T7" s="448"/>
      <c r="U7" s="451"/>
      <c r="V7" s="452"/>
      <c r="W7" s="234" t="s">
        <v>148</v>
      </c>
      <c r="X7" s="448"/>
      <c r="Y7" s="451"/>
      <c r="Z7" s="452"/>
      <c r="AA7" s="234" t="s">
        <v>159</v>
      </c>
      <c r="AB7" s="448"/>
      <c r="AC7" s="451"/>
      <c r="AD7" s="452"/>
    </row>
    <row r="8" spans="1:30" ht="21.6" customHeight="1" thickBot="1" x14ac:dyDescent="0.25">
      <c r="D8" s="5" t="s">
        <v>486</v>
      </c>
      <c r="E8" s="5" t="s">
        <v>487</v>
      </c>
      <c r="F8" s="48" t="s">
        <v>297</v>
      </c>
      <c r="G8" s="240">
        <v>1622342</v>
      </c>
      <c r="H8" s="242"/>
      <c r="I8" s="243"/>
      <c r="J8" s="241" t="str">
        <f>IF(TRIM(I8)="", "", IF(VLOOKUP(I8,'Footnotes list'!$D$9:$E$107,2,FALSE)=0,"",VLOOKUP(I8,'Footnotes list'!$D$9:$E$107,2,FALSE) ) )</f>
        <v/>
      </c>
      <c r="K8" s="401"/>
      <c r="L8" s="242"/>
      <c r="M8" s="243">
        <v>2</v>
      </c>
      <c r="N8" s="241" t="str">
        <f>IF(TRIM(M8)="", "", IF(VLOOKUP(M8,'Footnotes list'!$D$9:$E$107,2,FALSE)=0,"",VLOOKUP(M8,'Footnotes list'!$D$9:$E$107,2,FALSE) ) )</f>
        <v>Data not available</v>
      </c>
      <c r="O8" s="240">
        <v>872685</v>
      </c>
      <c r="P8" s="242"/>
      <c r="Q8" s="243">
        <v>1</v>
      </c>
      <c r="R8" s="241" t="str">
        <f>IF(TRIM(Q8)="", "", IF(VLOOKUP(Q8,'Footnotes list'!$D$9:$E$107,2,FALSE)=0,"",VLOOKUP(Q8,'Footnotes list'!$D$9:$E$107,2,FALSE) ) )</f>
        <v>Recycling includes preparation for reuse</v>
      </c>
      <c r="S8" s="240">
        <v>31788</v>
      </c>
      <c r="T8" s="242"/>
      <c r="U8" s="243"/>
      <c r="V8" s="241" t="str">
        <f>IF(TRIM(U8)="", "", IF(VLOOKUP(U8,'Footnotes list'!$D$9:$E$107,2,FALSE)=0,"",VLOOKUP(U8,'Footnotes list'!$D$9:$E$107,2,FALSE) ) )</f>
        <v/>
      </c>
      <c r="W8" s="240"/>
      <c r="X8" s="242"/>
      <c r="Y8" s="243">
        <v>2</v>
      </c>
      <c r="Z8" s="241" t="str">
        <f>IF(TRIM(Y8)="", "", IF(VLOOKUP(Y8,'Footnotes list'!$D$9:$E$107,2,FALSE)=0,"",VLOOKUP(Y8,'Footnotes list'!$D$9:$E$107,2,FALSE) ) )</f>
        <v>Data not available</v>
      </c>
      <c r="AA8" s="400">
        <f>IF(TRIM(CONCATENATE(K8,O8,S8,W8))="","",SUM(K8,O8,S8,W8))</f>
        <v>904473</v>
      </c>
      <c r="AB8" s="242"/>
      <c r="AC8" s="243"/>
      <c r="AD8" s="241" t="str">
        <f>IF(TRIM(AC8)="", "", IF(VLOOKUP(AC8,'Footnotes list'!$D$9:$E$107,2,FALSE)=0,"",VLOOKUP(AC8,'Footnotes list'!$D$9:$E$107,2,FALSE) ) )</f>
        <v/>
      </c>
    </row>
    <row r="9" spans="1:30" x14ac:dyDescent="0.2">
      <c r="H9" s="22"/>
      <c r="I9" s="22"/>
      <c r="J9" s="22"/>
      <c r="K9" s="22"/>
      <c r="L9" s="22"/>
      <c r="P9" s="22"/>
      <c r="T9" s="22"/>
      <c r="X9" s="22"/>
      <c r="AB9" s="22"/>
    </row>
    <row r="10" spans="1:30" x14ac:dyDescent="0.2">
      <c r="H10" s="22"/>
      <c r="I10" s="22"/>
      <c r="J10" s="22"/>
      <c r="K10" s="22"/>
      <c r="L10" s="22"/>
      <c r="P10" s="22"/>
      <c r="T10" s="22"/>
      <c r="X10" s="22"/>
      <c r="AB10" s="22"/>
    </row>
    <row r="11" spans="1:30" ht="13.5" x14ac:dyDescent="0.25">
      <c r="F11" s="12" t="s">
        <v>105</v>
      </c>
      <c r="G11" s="12"/>
    </row>
    <row r="12" spans="1:30" ht="70.5" customHeight="1" x14ac:dyDescent="0.2">
      <c r="F12" s="446" t="s">
        <v>352</v>
      </c>
      <c r="G12" s="446"/>
      <c r="H12" s="446"/>
      <c r="I12" s="446"/>
      <c r="J12" s="446"/>
      <c r="K12" s="446"/>
      <c r="L12" s="446"/>
      <c r="M12" s="446"/>
      <c r="N12" s="446"/>
      <c r="O12" s="40"/>
      <c r="P12" s="41"/>
      <c r="Q12" s="23"/>
      <c r="R12" s="23"/>
      <c r="S12" s="23"/>
      <c r="T12" s="41"/>
      <c r="U12" s="23"/>
      <c r="V12" s="23"/>
      <c r="W12" s="23"/>
      <c r="X12" s="41"/>
      <c r="Y12" s="23"/>
      <c r="Z12" s="23"/>
      <c r="AA12" s="23"/>
      <c r="AB12" s="41"/>
      <c r="AC12" s="23"/>
      <c r="AD12" s="23"/>
    </row>
    <row r="13" spans="1:30" ht="19.5" customHeight="1" x14ac:dyDescent="0.2">
      <c r="F13" s="54" t="s">
        <v>156</v>
      </c>
      <c r="G13" s="41"/>
      <c r="H13" s="41"/>
      <c r="I13" s="41"/>
      <c r="J13" s="41"/>
      <c r="K13" s="41"/>
      <c r="L13" s="41"/>
      <c r="M13" s="41"/>
      <c r="N13" s="41"/>
      <c r="O13" s="41"/>
      <c r="P13" s="41"/>
      <c r="Q13" s="23"/>
      <c r="R13" s="23"/>
      <c r="S13" s="23"/>
      <c r="T13" s="41"/>
      <c r="U13" s="23"/>
      <c r="V13" s="23"/>
      <c r="W13" s="23"/>
      <c r="X13" s="41"/>
      <c r="Y13" s="23"/>
      <c r="Z13" s="23"/>
      <c r="AA13" s="23"/>
      <c r="AB13" s="41"/>
      <c r="AC13" s="23"/>
      <c r="AD13" s="23"/>
    </row>
    <row r="14" spans="1:30" ht="14.25" customHeight="1" x14ac:dyDescent="0.2">
      <c r="F14" s="23" t="s">
        <v>162</v>
      </c>
      <c r="G14" s="55"/>
      <c r="H14" s="55"/>
      <c r="I14" s="55"/>
      <c r="J14" s="55"/>
      <c r="K14" s="55"/>
      <c r="L14" s="40"/>
      <c r="M14" s="40"/>
      <c r="N14" s="40"/>
      <c r="O14" s="40"/>
      <c r="P14" s="41"/>
      <c r="Q14" s="23"/>
      <c r="R14" s="23"/>
      <c r="S14" s="23"/>
      <c r="T14" s="41"/>
      <c r="U14" s="23"/>
      <c r="V14" s="23"/>
      <c r="W14" s="23"/>
      <c r="X14" s="41"/>
      <c r="Y14" s="23"/>
      <c r="Z14" s="23"/>
      <c r="AA14" s="23"/>
      <c r="AB14" s="41"/>
      <c r="AC14" s="23"/>
      <c r="AD14" s="23"/>
    </row>
    <row r="15" spans="1:30" ht="12" customHeight="1" x14ac:dyDescent="0.2">
      <c r="F15" s="446" t="s">
        <v>157</v>
      </c>
      <c r="G15" s="446"/>
      <c r="H15" s="446"/>
      <c r="I15" s="446"/>
      <c r="J15" s="446"/>
      <c r="K15" s="446"/>
      <c r="L15" s="40"/>
      <c r="M15" s="40"/>
      <c r="N15" s="40"/>
      <c r="O15" s="40"/>
      <c r="P15" s="41"/>
      <c r="Q15" s="23"/>
      <c r="R15" s="23"/>
      <c r="S15" s="23"/>
      <c r="T15" s="41"/>
      <c r="U15" s="23"/>
      <c r="V15" s="23"/>
      <c r="W15" s="23"/>
      <c r="X15" s="41"/>
      <c r="Y15" s="23"/>
      <c r="Z15" s="23"/>
      <c r="AA15" s="23"/>
      <c r="AB15" s="41"/>
      <c r="AC15" s="23"/>
      <c r="AD15" s="23"/>
    </row>
    <row r="16" spans="1:30" ht="18" customHeight="1" x14ac:dyDescent="0.25">
      <c r="F16" s="31" t="s">
        <v>152</v>
      </c>
      <c r="G16" s="31"/>
      <c r="H16" s="32"/>
      <c r="I16" s="32"/>
      <c r="J16"/>
      <c r="K16"/>
      <c r="L16"/>
      <c r="M16"/>
      <c r="N16"/>
      <c r="O16"/>
      <c r="P16"/>
      <c r="Q16"/>
      <c r="R16"/>
      <c r="S16"/>
      <c r="T16"/>
      <c r="U16"/>
      <c r="V16"/>
      <c r="W16"/>
      <c r="X16"/>
      <c r="Y16"/>
      <c r="Z16"/>
      <c r="AA16"/>
      <c r="AB16"/>
      <c r="AC16"/>
      <c r="AD16"/>
    </row>
    <row r="17" spans="6:30" ht="18.75" customHeight="1" x14ac:dyDescent="0.25">
      <c r="F17" s="33" t="s">
        <v>153</v>
      </c>
      <c r="G17" s="34"/>
      <c r="H17" s="35"/>
      <c r="I17" s="35"/>
      <c r="J17" s="36"/>
      <c r="K17"/>
      <c r="L17"/>
      <c r="M17"/>
      <c r="N17"/>
      <c r="O17"/>
      <c r="P17"/>
      <c r="Q17"/>
      <c r="R17"/>
      <c r="S17"/>
      <c r="T17"/>
      <c r="U17"/>
      <c r="V17"/>
      <c r="W17"/>
      <c r="X17"/>
      <c r="Y17"/>
      <c r="Z17"/>
      <c r="AA17"/>
      <c r="AB17"/>
      <c r="AC17"/>
      <c r="AD17"/>
    </row>
    <row r="18" spans="6:30" ht="16.5" customHeight="1" x14ac:dyDescent="0.25">
      <c r="F18" s="37" t="s">
        <v>154</v>
      </c>
      <c r="G18" s="37"/>
      <c r="H18" s="38"/>
      <c r="I18" s="38"/>
      <c r="J18" s="39"/>
      <c r="K18"/>
      <c r="L18"/>
      <c r="M18"/>
      <c r="N18"/>
      <c r="O18"/>
      <c r="P18"/>
      <c r="Q18"/>
      <c r="R18"/>
      <c r="S18"/>
      <c r="T18"/>
      <c r="U18"/>
      <c r="V18"/>
      <c r="W18"/>
      <c r="X18"/>
      <c r="Y18"/>
      <c r="Z18"/>
      <c r="AA18"/>
      <c r="AB18"/>
      <c r="AC18"/>
      <c r="AD18"/>
    </row>
    <row r="19" spans="6:30" ht="16.5" customHeight="1" x14ac:dyDescent="0.2">
      <c r="F19" s="42" t="s">
        <v>158</v>
      </c>
      <c r="G19" s="42"/>
      <c r="H19" s="43"/>
      <c r="I19" s="43"/>
      <c r="J19" s="44"/>
      <c r="K19"/>
      <c r="L19"/>
      <c r="M19"/>
      <c r="N19"/>
      <c r="O19"/>
      <c r="P19"/>
      <c r="Q19"/>
      <c r="R19"/>
      <c r="S19"/>
      <c r="T19"/>
      <c r="U19"/>
      <c r="V19"/>
      <c r="W19"/>
      <c r="X19"/>
      <c r="Y19"/>
      <c r="Z19"/>
      <c r="AA19"/>
      <c r="AB19"/>
      <c r="AC19"/>
      <c r="AD19"/>
    </row>
    <row r="20" spans="6:30" x14ac:dyDescent="0.2">
      <c r="L20"/>
      <c r="M20"/>
      <c r="N20"/>
      <c r="O20"/>
      <c r="P20"/>
      <c r="Q20"/>
      <c r="R20"/>
      <c r="S20"/>
      <c r="T20"/>
      <c r="U20"/>
      <c r="V20"/>
      <c r="W20"/>
      <c r="X20"/>
      <c r="Y20"/>
      <c r="Z20"/>
      <c r="AA20"/>
      <c r="AB20"/>
      <c r="AC20"/>
      <c r="AD20"/>
    </row>
    <row r="21" spans="6:30" x14ac:dyDescent="0.2">
      <c r="L21"/>
      <c r="M21"/>
      <c r="N21"/>
      <c r="O21"/>
      <c r="P21"/>
      <c r="Q21"/>
      <c r="R21"/>
      <c r="S21"/>
      <c r="T21"/>
      <c r="U21"/>
      <c r="V21"/>
      <c r="W21"/>
      <c r="X21"/>
      <c r="Y21"/>
      <c r="Z21"/>
      <c r="AA21"/>
      <c r="AB21"/>
      <c r="AC21"/>
      <c r="AD21"/>
    </row>
    <row r="22" spans="6:30" x14ac:dyDescent="0.2">
      <c r="L22"/>
      <c r="M22"/>
      <c r="N22"/>
      <c r="O22"/>
      <c r="P22"/>
      <c r="Q22"/>
      <c r="R22"/>
      <c r="S22"/>
      <c r="T22"/>
      <c r="U22"/>
      <c r="V22"/>
      <c r="W22"/>
      <c r="X22"/>
      <c r="Y22"/>
      <c r="Z22"/>
      <c r="AA22"/>
      <c r="AB22"/>
      <c r="AC22"/>
      <c r="AD22"/>
    </row>
    <row r="24" spans="6:30" x14ac:dyDescent="0.2">
      <c r="F24" s="23"/>
    </row>
  </sheetData>
  <sheetProtection algorithmName="SHA-512" hashValue="GF3QiRvkjXH+KY54cz4SalTTvQSy/tlsoItDp9RrpBwhMeivHhNm+9Peg7lIaIDAG7ULJC5sPbH1AiEhNldZEQ==" saltValue="m8yWxOr6ZKdTdN+FkCf+wA==" spinCount="100000" sheet="1" objects="1" scenarios="1"/>
  <dataConsolidate/>
  <mergeCells count="16">
    <mergeCell ref="G2:AD2"/>
    <mergeCell ref="G5:I5"/>
    <mergeCell ref="F15:K15"/>
    <mergeCell ref="F12:N12"/>
    <mergeCell ref="H6:H7"/>
    <mergeCell ref="L6:L7"/>
    <mergeCell ref="P6:P7"/>
    <mergeCell ref="T6:T7"/>
    <mergeCell ref="X6:X7"/>
    <mergeCell ref="AB6:AB7"/>
    <mergeCell ref="I6:J7"/>
    <mergeCell ref="M6:N7"/>
    <mergeCell ref="Q6:R7"/>
    <mergeCell ref="U6:V7"/>
    <mergeCell ref="Y6:Z7"/>
    <mergeCell ref="AC6:AD7"/>
  </mergeCells>
  <dataValidations count="2">
    <dataValidation type="decimal" allowBlank="1" showInputMessage="1" showErrorMessage="1" error="Value must be a positive number" sqref="G8 K8 O8 S8 W8" xr:uid="{00000000-0002-0000-0700-000000000000}">
      <formula1>0</formula1>
      <formula2>99999999999</formula2>
    </dataValidation>
    <dataValidation type="decimal" allowBlank="1" showInputMessage="1" showErrorMessage="1" error="Value must be a positive number" sqref="AA8" xr:uid="{00000000-0002-0000-0700-000001000000}">
      <formula1>0</formula1>
      <formula2>9999999999999</formula2>
    </dataValidation>
  </dataValidations>
  <pageMargins left="0.70866141732283472" right="0.70866141732283472" top="0.74803149606299213" bottom="0.74803149606299213" header="0.31496062992125984" footer="0.31496062992125984"/>
  <pageSetup paperSize="9" scale="67" orientation="landscape" r:id="rId1"/>
  <headerFooter>
    <oddFooter>&amp;L&amp;F&amp;CPage &amp;Pof &amp;N&amp;R&amp;A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3" r:id="rId4" name="Button 7">
              <controlPr defaultSize="0" print="0" autoFill="0" autoPict="0" macro="[0]!RestoreColors">
                <anchor moveWithCells="1" sizeWithCells="1">
                  <from>
                    <xdr:col>5</xdr:col>
                    <xdr:colOff>28575</xdr:colOff>
                    <xdr:row>1</xdr:row>
                    <xdr:rowOff>447675</xdr:rowOff>
                  </from>
                  <to>
                    <xdr:col>6</xdr:col>
                    <xdr:colOff>0</xdr:colOff>
                    <xdr:row>1</xdr:row>
                    <xdr:rowOff>762000</xdr:rowOff>
                  </to>
                </anchor>
              </controlPr>
            </control>
          </mc:Choice>
        </mc:AlternateContent>
        <mc:AlternateContent xmlns:mc="http://schemas.openxmlformats.org/markup-compatibility/2006">
          <mc:Choice Requires="x14">
            <control shapeId="14344" r:id="rId5" name="Button 8">
              <controlPr defaultSize="0" print="0" autoFill="0" autoPict="0" macro="[0]!MainBody">
                <anchor moveWithCells="1" sizeWithCells="1">
                  <from>
                    <xdr:col>5</xdr:col>
                    <xdr:colOff>47625</xdr:colOff>
                    <xdr:row>1</xdr:row>
                    <xdr:rowOff>57150</xdr:rowOff>
                  </from>
                  <to>
                    <xdr:col>6</xdr:col>
                    <xdr:colOff>9525</xdr:colOff>
                    <xdr:row>1</xdr:row>
                    <xdr:rowOff>381000</xdr:rowOff>
                  </to>
                </anchor>
              </controlPr>
            </control>
          </mc:Choice>
        </mc:AlternateContent>
        <mc:AlternateContent xmlns:mc="http://schemas.openxmlformats.org/markup-compatibility/2006">
          <mc:Choice Requires="x14">
            <control shapeId="14345" r:id="rId6" name="formulas">
              <controlPr defaultSize="0" print="0" autoFill="0" autoPict="0" macro="[0]!'SwitchLocksInCells &quot;formulas&quot;'" altText="Lock formulas">
                <anchor moveWithCells="1" sizeWithCells="1">
                  <from>
                    <xdr:col>6</xdr:col>
                    <xdr:colOff>114300</xdr:colOff>
                    <xdr:row>1</xdr:row>
                    <xdr:rowOff>142875</xdr:rowOff>
                  </from>
                  <to>
                    <xdr:col>6</xdr:col>
                    <xdr:colOff>828675</xdr:colOff>
                    <xdr:row>1</xdr:row>
                    <xdr:rowOff>600075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Lists!$D$2:$D$8</xm:f>
          </x14:formula1>
          <xm:sqref>H8 T8 X8 L8 P8 AB8</xm:sqref>
        </x14:dataValidation>
        <x14:dataValidation type="list" allowBlank="1" showInputMessage="1" showErrorMessage="1" xr:uid="{00000000-0002-0000-0700-000003000000}">
          <x14:formula1>
            <xm:f>'Footnotes list'!$D$9:$D$58</xm:f>
          </x14:formula1>
          <xm:sqref>I8 M8 Q8 U8 Y8 AC8</xm:sqref>
        </x14:dataValidation>
        <x14:dataValidation type="list" allowBlank="1" showInputMessage="1" showErrorMessage="1" xr:uid="{00000000-0002-0000-0700-000004000000}">
          <x14:formula1>
            <xm:f>Lists!$D$25:$D$27</xm:f>
          </x14:formula1>
          <xm:sqref>G5:I5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66865"/>
  </sheetPr>
  <dimension ref="A1:G1"/>
  <sheetViews>
    <sheetView workbookViewId="0"/>
  </sheetViews>
  <sheetFormatPr defaultColWidth="21" defaultRowHeight="12.75" x14ac:dyDescent="0.2"/>
  <cols>
    <col min="1" max="6" width="21" style="407"/>
    <col min="7" max="7" width="0" style="407" hidden="1" customWidth="1"/>
    <col min="8" max="16384" width="21" style="407"/>
  </cols>
  <sheetData>
    <row r="1" spans="1:7" s="406" customFormat="1" x14ac:dyDescent="0.2">
      <c r="A1" s="405" t="s">
        <v>312</v>
      </c>
      <c r="B1" s="405" t="s">
        <v>313</v>
      </c>
      <c r="C1" s="405" t="s">
        <v>302</v>
      </c>
      <c r="D1" s="405" t="s">
        <v>314</v>
      </c>
      <c r="E1" s="405" t="s">
        <v>17</v>
      </c>
      <c r="F1" s="405" t="s">
        <v>227</v>
      </c>
      <c r="G1" s="405" t="s">
        <v>315</v>
      </c>
    </row>
  </sheetData>
  <sheetProtection algorithmName="SHA-512" hashValue="jiWgE2Ry9OSYxSb9gCjpRR3BIPYrHB+Yxcm1sZ1YypX2gC2ZF5XEcvGjy7MMTHESFVuQLl9zjfYGZtLthnm2xw==" saltValue="chegzMlHlF2XVx7G6+TL2A==" spinCount="100000" sheet="1" objects="1" scenarios="1" insertHyperlinks="0" autoFilter="0"/>
  <autoFilter ref="B1:F2" xr:uid="{00000000-0001-0000-0800-000000000000}"/>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2FAFC5E58E7445BCE22A744EE9C80F" ma:contentTypeVersion="4" ma:contentTypeDescription="Create a new document." ma:contentTypeScope="" ma:versionID="146ff72be4b2f8f7cc72d876a28ed690">
  <xsd:schema xmlns:xsd="http://www.w3.org/2001/XMLSchema" xmlns:xs="http://www.w3.org/2001/XMLSchema" xmlns:p="http://schemas.microsoft.com/office/2006/metadata/properties" xmlns:ns2="038e99c5-e7fc-4839-85c4-9f7b3c3b65c1" targetNamespace="http://schemas.microsoft.com/office/2006/metadata/properties" ma:root="true" ma:fieldsID="f50795fca73ed729c44a9bf48a96eae9" ns2:_="">
    <xsd:import namespace="038e99c5-e7fc-4839-85c4-9f7b3c3b65c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8e99c5-e7fc-4839-85c4-9f7b3c3b65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ABBDDE-1E60-44D4-9E87-BDE13C87767C}">
  <ds:schemaRefs>
    <ds:schemaRef ds:uri="038e99c5-e7fc-4839-85c4-9f7b3c3b65c1"/>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182D76F-85AE-48E8-A2F0-795A7C16D009}">
  <ds:schemaRefs>
    <ds:schemaRef ds:uri="http://schemas.microsoft.com/sharepoint/v3/contenttype/forms"/>
  </ds:schemaRefs>
</ds:datastoreItem>
</file>

<file path=customXml/itemProps3.xml><?xml version="1.0" encoding="utf-8"?>
<ds:datastoreItem xmlns:ds="http://schemas.openxmlformats.org/officeDocument/2006/customXml" ds:itemID="{A08E753E-2EA6-431A-8B9C-140EFBF80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8e99c5-e7fc-4839-85c4-9f7b3c3b65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INDEX</vt:lpstr>
      <vt:lpstr>Basic Instructions</vt:lpstr>
      <vt:lpstr>Validation rules</vt:lpstr>
      <vt:lpstr>Methodology</vt:lpstr>
      <vt:lpstr>GETTING STARTED</vt:lpstr>
      <vt:lpstr>Footnotes list</vt:lpstr>
      <vt:lpstr>Reporting</vt:lpstr>
      <vt:lpstr>ErrorLog</vt:lpstr>
      <vt:lpstr>Lists</vt:lpstr>
      <vt:lpstr>Changelog</vt:lpstr>
      <vt:lpstr>Summations</vt:lpstr>
      <vt:lpstr>Mandatory</vt:lpstr>
      <vt:lpstr>MustNotBeNegative</vt:lpstr>
      <vt:lpstr>IsFormula</vt:lpstr>
      <vt:lpstr>FootnoteContent</vt:lpstr>
      <vt:lpstr>IsNumeric</vt:lpstr>
      <vt:lpstr>Quality report</vt:lpstr>
      <vt:lpstr>Locks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SUTIL CORTES Santiago (ESTAT)</dc:creator>
  <cp:keywords/>
  <dc:description/>
  <cp:lastModifiedBy>Koskinen Joona</cp:lastModifiedBy>
  <cp:revision/>
  <cp:lastPrinted>2022-05-24T15:25:10Z</cp:lastPrinted>
  <dcterms:created xsi:type="dcterms:W3CDTF">1999-10-21T15:24:23Z</dcterms:created>
  <dcterms:modified xsi:type="dcterms:W3CDTF">2022-07-14T07:40:24Z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0x010100ED2FAFC5E58E7445BCE22A744EE9C80F</vt:lpwstr>
  </property>
</Properties>
</file>